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28" i="1" l="1"/>
  <c r="M28" i="1"/>
  <c r="L28" i="1"/>
  <c r="K28" i="1"/>
  <c r="J28" i="1"/>
  <c r="I28" i="1"/>
  <c r="H28" i="1"/>
  <c r="G28" i="1"/>
  <c r="F28" i="1"/>
  <c r="E28" i="1"/>
  <c r="D28" i="1"/>
  <c r="N15" i="1"/>
  <c r="M15" i="1"/>
  <c r="L15" i="1"/>
  <c r="K15" i="1"/>
  <c r="J15" i="1"/>
  <c r="I15" i="1"/>
  <c r="H15" i="1"/>
  <c r="G15" i="1"/>
  <c r="F15" i="1"/>
  <c r="E15" i="1"/>
  <c r="D15" i="1"/>
  <c r="E82" i="1" l="1"/>
  <c r="F82" i="1"/>
  <c r="G82" i="1"/>
  <c r="H82" i="1"/>
  <c r="I82" i="1"/>
  <c r="J82" i="1"/>
  <c r="K82" i="1"/>
  <c r="L82" i="1"/>
  <c r="M82" i="1"/>
  <c r="N82" i="1"/>
  <c r="D82" i="1"/>
  <c r="E75" i="1"/>
  <c r="F75" i="1"/>
  <c r="G75" i="1"/>
  <c r="H75" i="1"/>
  <c r="I75" i="1"/>
  <c r="J75" i="1"/>
  <c r="K75" i="1"/>
  <c r="L75" i="1"/>
  <c r="M75" i="1"/>
  <c r="N75" i="1"/>
  <c r="D75" i="1"/>
  <c r="E68" i="1"/>
  <c r="F68" i="1"/>
  <c r="G68" i="1"/>
  <c r="H68" i="1"/>
  <c r="I68" i="1"/>
  <c r="J68" i="1"/>
  <c r="K68" i="1"/>
  <c r="L68" i="1"/>
  <c r="M68" i="1"/>
  <c r="N68" i="1"/>
  <c r="D68" i="1"/>
  <c r="E60" i="1"/>
  <c r="F60" i="1"/>
  <c r="G60" i="1"/>
  <c r="H60" i="1"/>
  <c r="I60" i="1"/>
  <c r="J60" i="1"/>
  <c r="K60" i="1"/>
  <c r="L60" i="1"/>
  <c r="M60" i="1"/>
  <c r="N60" i="1"/>
  <c r="D60" i="1"/>
  <c r="E55" i="1"/>
  <c r="F55" i="1"/>
  <c r="G55" i="1"/>
  <c r="H55" i="1"/>
  <c r="I55" i="1"/>
  <c r="J55" i="1"/>
  <c r="K55" i="1"/>
  <c r="L55" i="1"/>
  <c r="M55" i="1"/>
  <c r="N55" i="1"/>
  <c r="D55" i="1"/>
  <c r="E42" i="1"/>
  <c r="F42" i="1"/>
  <c r="G42" i="1"/>
  <c r="H42" i="1"/>
  <c r="I42" i="1"/>
  <c r="J42" i="1"/>
  <c r="K42" i="1"/>
  <c r="L42" i="1"/>
  <c r="M42" i="1"/>
  <c r="N42" i="1"/>
  <c r="D42" i="1"/>
  <c r="E35" i="1"/>
  <c r="F35" i="1"/>
  <c r="G35" i="1"/>
  <c r="H35" i="1"/>
  <c r="I35" i="1"/>
  <c r="J35" i="1"/>
  <c r="K35" i="1"/>
  <c r="L35" i="1"/>
  <c r="M35" i="1"/>
  <c r="N35" i="1"/>
  <c r="D35" i="1"/>
  <c r="E22" i="1"/>
  <c r="F22" i="1"/>
  <c r="G22" i="1"/>
  <c r="H22" i="1"/>
  <c r="I22" i="1"/>
  <c r="J22" i="1"/>
  <c r="K22" i="1"/>
  <c r="L22" i="1"/>
  <c r="M22" i="1"/>
  <c r="N22" i="1"/>
  <c r="D22" i="1"/>
  <c r="N83" i="1" l="1"/>
  <c r="N84" i="1" s="1"/>
  <c r="M83" i="1"/>
  <c r="M84" i="1" s="1"/>
  <c r="J83" i="1"/>
  <c r="J84" i="1" s="1"/>
  <c r="I83" i="1"/>
  <c r="I84" i="1" s="1"/>
  <c r="F83" i="1"/>
  <c r="F84" i="1" s="1"/>
  <c r="E83" i="1"/>
  <c r="E84" i="1" s="1"/>
  <c r="L83" i="1"/>
  <c r="L84" i="1" s="1"/>
  <c r="K83" i="1"/>
  <c r="K84" i="1" s="1"/>
  <c r="H83" i="1"/>
  <c r="H84" i="1" s="1"/>
  <c r="G83" i="1"/>
  <c r="G84" i="1" s="1"/>
  <c r="D83" i="1"/>
  <c r="D84" i="1" s="1"/>
</calcChain>
</file>

<file path=xl/sharedStrings.xml><?xml version="1.0" encoding="utf-8"?>
<sst xmlns="http://schemas.openxmlformats.org/spreadsheetml/2006/main" count="131" uniqueCount="87">
  <si>
    <t>Наименование блюда</t>
  </si>
  <si>
    <t>Выход</t>
  </si>
  <si>
    <t>Пищевые вещества</t>
  </si>
  <si>
    <t>Минер, вещества, мг</t>
  </si>
  <si>
    <t>Витамины, мг</t>
  </si>
  <si>
    <t>Белки г</t>
  </si>
  <si>
    <t>Жиры г</t>
  </si>
  <si>
    <t>Угле- воды, г</t>
  </si>
  <si>
    <t>Са</t>
  </si>
  <si>
    <t>Р</t>
  </si>
  <si>
    <t>С</t>
  </si>
  <si>
    <t>А</t>
  </si>
  <si>
    <t>1 ДЕНЬ</t>
  </si>
  <si>
    <t>№591 стр.268</t>
  </si>
  <si>
    <t>Гуляш</t>
  </si>
  <si>
    <t>№679 стр.315</t>
  </si>
  <si>
    <t>Каша гречневая</t>
  </si>
  <si>
    <t>№943 стр.398</t>
  </si>
  <si>
    <t>Чай с сахаром</t>
  </si>
  <si>
    <t>Хлеб пшеничный</t>
  </si>
  <si>
    <t>№9 ст9</t>
  </si>
  <si>
    <t>Масло сливочное</t>
  </si>
  <si>
    <t>ИТОГО:</t>
  </si>
  <si>
    <t>2 ДЕНЬ</t>
  </si>
  <si>
    <t>№34 стр.101</t>
  </si>
  <si>
    <t>Салат из свеклы с зеленым горошком</t>
  </si>
  <si>
    <t>№304 стр.296</t>
  </si>
  <si>
    <t>Плов из птицы</t>
  </si>
  <si>
    <t>ЗДЕНЬ</t>
  </si>
  <si>
    <t>№15 стр92</t>
  </si>
  <si>
    <t>Салат из помидоров и огурцов</t>
  </si>
  <si>
    <t>№421 стр.181</t>
  </si>
  <si>
    <t>Фрукты свежие</t>
  </si>
  <si>
    <t>4 ДЕНЬ</t>
  </si>
  <si>
    <t>Котлеты рубленые из птицы</t>
  </si>
  <si>
    <t>№336 стр.315</t>
  </si>
  <si>
    <t>Капуста тушеная</t>
  </si>
  <si>
    <t>Кондитерские изделия</t>
  </si>
  <si>
    <t>Fе</t>
  </si>
  <si>
    <t>Мg</t>
  </si>
  <si>
    <t>B1</t>
  </si>
  <si>
    <t>5 ДЕНЬ</t>
  </si>
  <si>
    <t>№43 стр.90,91</t>
  </si>
  <si>
    <t>№245 стр.252</t>
  </si>
  <si>
    <t>Рыба припущенная</t>
  </si>
  <si>
    <t>№694 стр.319</t>
  </si>
  <si>
    <t>Пюре картофельное</t>
  </si>
  <si>
    <t>Сыр (порциями)</t>
  </si>
  <si>
    <t>6 ДЕНЬ</t>
  </si>
  <si>
    <t>№286 стр.281</t>
  </si>
  <si>
    <t>Тефтели мясные</t>
  </si>
  <si>
    <t>№321 стр.134</t>
  </si>
  <si>
    <t>Рагу из овощей</t>
  </si>
  <si>
    <r>
      <t xml:space="preserve">7 </t>
    </r>
    <r>
      <rPr>
        <b/>
        <i/>
        <sz val="8"/>
        <color theme="1"/>
        <rFont val="Times New Roman"/>
        <family val="1"/>
        <charset val="204"/>
      </rPr>
      <t>ДЕНЬ</t>
    </r>
  </si>
  <si>
    <t>№469 стр.201</t>
  </si>
  <si>
    <t>Запеканка из творога со сгущенным молоком</t>
  </si>
  <si>
    <r>
      <t xml:space="preserve">9 </t>
    </r>
    <r>
      <rPr>
        <b/>
        <i/>
        <sz val="8"/>
        <color theme="1"/>
        <rFont val="Times New Roman"/>
        <family val="1"/>
        <charset val="204"/>
      </rPr>
      <t>ДЕНЬ</t>
    </r>
  </si>
  <si>
    <t>№690</t>
  </si>
  <si>
    <t>Печень по -строгановски с сметанным соусом</t>
  </si>
  <si>
    <t>50/55</t>
  </si>
  <si>
    <t>№42ст 19</t>
  </si>
  <si>
    <r>
      <t xml:space="preserve">10 </t>
    </r>
    <r>
      <rPr>
        <b/>
        <i/>
        <sz val="8"/>
        <color theme="1"/>
        <rFont val="Times New Roman"/>
        <family val="1"/>
        <charset val="204"/>
      </rPr>
      <t>ДЕНЬ</t>
    </r>
  </si>
  <si>
    <t>№951 стр.401</t>
  </si>
  <si>
    <r>
      <t xml:space="preserve">8 </t>
    </r>
    <r>
      <rPr>
        <b/>
        <i/>
        <sz val="8"/>
        <color theme="1"/>
        <rFont val="Times New Roman"/>
        <family val="1"/>
        <charset val="204"/>
      </rPr>
      <t>ДЕНЬ</t>
    </r>
  </si>
  <si>
    <t>Макароны, запеченные с сыром со сметаной</t>
  </si>
  <si>
    <t>№307 стр.298</t>
  </si>
  <si>
    <t>Салат из белокочанной капусты</t>
  </si>
  <si>
    <t>№531 стр309</t>
  </si>
  <si>
    <t>№255 стр.258</t>
  </si>
  <si>
    <t>Биточки рыбные запеченные</t>
  </si>
  <si>
    <t>Коф.напиток  на молоке</t>
  </si>
  <si>
    <t>ИТГО ЗА 10 дней</t>
  </si>
  <si>
    <t>№ Рецептуры</t>
  </si>
  <si>
    <t>100/75</t>
  </si>
  <si>
    <t>100/160</t>
  </si>
  <si>
    <t>200/10</t>
  </si>
  <si>
    <t>80/80</t>
  </si>
  <si>
    <t>150/50</t>
  </si>
  <si>
    <t>от470-680</t>
  </si>
  <si>
    <t>МЕНЮ ПРИГОТАВЛИВАЕМЫХ БЛЮД</t>
  </si>
  <si>
    <t>ВОЗРАСТНАЯ КАТЕГОРИЯ : 12 лет и старше</t>
  </si>
  <si>
    <t>Энерг ценность ккал</t>
  </si>
  <si>
    <t>Директор Хохловской СШ      Моисеева Е.Л.</t>
  </si>
  <si>
    <t>№688 стр317</t>
  </si>
  <si>
    <t>Макаронные изделия отварные</t>
  </si>
  <si>
    <t xml:space="preserve">Приложение 1 к приказу . №__66_______ </t>
  </si>
  <si>
    <t xml:space="preserve">от "28.08.2024 г.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</si>
</sst>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6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/>
    <xf numFmtId="0" fontId="0" fillId="0" borderId="0" xfId="0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center"/>
    </xf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right" vertical="center"/>
    </xf>
    <xf numFmtId="0" fontId="9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8"/>
  <sheetViews>
    <sheetView tabSelected="1" workbookViewId="0">
      <selection activeCell="A3" sqref="A3:N3"/>
    </sheetView>
  </sheetViews>
  <sheetFormatPr defaultColWidth="9.109375" defaultRowHeight="14.4" x14ac:dyDescent="0.3"/>
  <cols>
    <col min="1" max="1" width="9.6640625" style="17" customWidth="1"/>
    <col min="2" max="2" width="19.5546875" style="8" customWidth="1"/>
    <col min="3" max="3" width="6.6640625" style="8" customWidth="1"/>
    <col min="4" max="14" width="5.6640625" style="7" customWidth="1"/>
    <col min="15" max="15" width="9.109375" style="29" customWidth="1"/>
    <col min="16" max="31" width="9.109375" style="29"/>
    <col min="32" max="16384" width="9.109375" style="8"/>
  </cols>
  <sheetData>
    <row r="1" spans="1:31" x14ac:dyDescent="0.3">
      <c r="A1" s="50" t="s">
        <v>82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31" x14ac:dyDescent="0.3">
      <c r="A2" s="51" t="s">
        <v>85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31" x14ac:dyDescent="0.3">
      <c r="A3" s="51" t="s">
        <v>86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31" x14ac:dyDescent="0.3">
      <c r="A4" s="52" t="s">
        <v>79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31" x14ac:dyDescent="0.3">
      <c r="A5" s="53" t="s">
        <v>80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31" ht="25.5" customHeight="1" x14ac:dyDescent="0.3">
      <c r="A6" s="45" t="s">
        <v>72</v>
      </c>
      <c r="B6" s="47" t="s">
        <v>0</v>
      </c>
      <c r="C6" s="47" t="s">
        <v>1</v>
      </c>
      <c r="D6" s="47" t="s">
        <v>2</v>
      </c>
      <c r="E6" s="47"/>
      <c r="F6" s="47"/>
      <c r="G6" s="47"/>
      <c r="H6" s="47" t="s">
        <v>3</v>
      </c>
      <c r="I6" s="47"/>
      <c r="J6" s="47"/>
      <c r="K6" s="47"/>
      <c r="L6" s="47" t="s">
        <v>4</v>
      </c>
      <c r="M6" s="47"/>
      <c r="N6" s="47"/>
    </row>
    <row r="7" spans="1:31" ht="52.5" customHeight="1" x14ac:dyDescent="0.3">
      <c r="A7" s="46"/>
      <c r="B7" s="47"/>
      <c r="C7" s="47"/>
      <c r="D7" s="2" t="s">
        <v>5</v>
      </c>
      <c r="E7" s="2" t="s">
        <v>6</v>
      </c>
      <c r="F7" s="2" t="s">
        <v>7</v>
      </c>
      <c r="G7" s="41" t="s">
        <v>81</v>
      </c>
      <c r="H7" s="2" t="s">
        <v>8</v>
      </c>
      <c r="I7" s="2" t="s">
        <v>39</v>
      </c>
      <c r="J7" s="2" t="s">
        <v>9</v>
      </c>
      <c r="K7" s="2" t="s">
        <v>38</v>
      </c>
      <c r="L7" s="2" t="s">
        <v>40</v>
      </c>
      <c r="M7" s="2" t="s">
        <v>10</v>
      </c>
      <c r="N7" s="33" t="s">
        <v>11</v>
      </c>
    </row>
    <row r="8" spans="1:31" s="10" customFormat="1" ht="12.75" customHeight="1" x14ac:dyDescent="0.3">
      <c r="A8" s="9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  <c r="N8" s="3">
        <v>14</v>
      </c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31" ht="15.75" customHeight="1" x14ac:dyDescent="0.3">
      <c r="A9" s="44" t="s">
        <v>12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31" ht="30" customHeight="1" x14ac:dyDescent="0.3">
      <c r="A10" s="35" t="s">
        <v>29</v>
      </c>
      <c r="B10" s="36" t="s">
        <v>30</v>
      </c>
      <c r="C10" s="34">
        <v>100</v>
      </c>
      <c r="D10" s="34">
        <v>0.98</v>
      </c>
      <c r="E10" s="34">
        <v>6.15</v>
      </c>
      <c r="F10" s="34">
        <v>3.73</v>
      </c>
      <c r="G10" s="37">
        <v>74.2</v>
      </c>
      <c r="H10" s="34">
        <v>18.68</v>
      </c>
      <c r="I10" s="34">
        <v>16.260000000000002</v>
      </c>
      <c r="J10" s="34">
        <v>34.61</v>
      </c>
      <c r="K10" s="34">
        <v>0.74</v>
      </c>
      <c r="L10" s="34">
        <v>0.05</v>
      </c>
      <c r="M10" s="34">
        <v>16.760000000000002</v>
      </c>
      <c r="N10" s="34">
        <v>0</v>
      </c>
    </row>
    <row r="11" spans="1:31" ht="26.25" customHeight="1" x14ac:dyDescent="0.3">
      <c r="A11" s="35" t="s">
        <v>31</v>
      </c>
      <c r="B11" s="36" t="s">
        <v>64</v>
      </c>
      <c r="C11" s="34" t="s">
        <v>75</v>
      </c>
      <c r="D11" s="34">
        <v>10.7</v>
      </c>
      <c r="E11" s="34">
        <v>11.27</v>
      </c>
      <c r="F11" s="34">
        <v>45.96</v>
      </c>
      <c r="G11" s="37">
        <v>311.88</v>
      </c>
      <c r="H11" s="34">
        <v>177.25</v>
      </c>
      <c r="I11" s="34">
        <v>20.3</v>
      </c>
      <c r="J11" s="34">
        <v>164.55</v>
      </c>
      <c r="K11" s="34">
        <v>1.26</v>
      </c>
      <c r="L11" s="34">
        <v>0.1</v>
      </c>
      <c r="M11" s="34">
        <v>0.25</v>
      </c>
      <c r="N11" s="34">
        <v>4.53</v>
      </c>
    </row>
    <row r="12" spans="1:31" x14ac:dyDescent="0.3">
      <c r="A12" s="35" t="s">
        <v>17</v>
      </c>
      <c r="B12" s="36" t="s">
        <v>18</v>
      </c>
      <c r="C12" s="34">
        <v>200</v>
      </c>
      <c r="D12" s="34">
        <v>0.2</v>
      </c>
      <c r="E12" s="34">
        <v>0</v>
      </c>
      <c r="F12" s="34">
        <v>14</v>
      </c>
      <c r="G12" s="37">
        <v>28</v>
      </c>
      <c r="H12" s="34">
        <v>6</v>
      </c>
      <c r="I12" s="34">
        <v>0</v>
      </c>
      <c r="J12" s="34">
        <v>0</v>
      </c>
      <c r="K12" s="34">
        <v>0.4</v>
      </c>
      <c r="L12" s="34">
        <v>0</v>
      </c>
      <c r="M12" s="34">
        <v>0</v>
      </c>
      <c r="N12" s="34">
        <v>0</v>
      </c>
    </row>
    <row r="13" spans="1:31" x14ac:dyDescent="0.3">
      <c r="A13" s="9"/>
      <c r="B13" s="36" t="s">
        <v>19</v>
      </c>
      <c r="C13" s="34">
        <v>50</v>
      </c>
      <c r="D13" s="34">
        <v>0.45</v>
      </c>
      <c r="E13" s="34">
        <v>0.45</v>
      </c>
      <c r="F13" s="34">
        <v>24.9</v>
      </c>
      <c r="G13" s="37">
        <v>113.22</v>
      </c>
      <c r="H13" s="34">
        <v>50</v>
      </c>
      <c r="I13" s="34">
        <v>0.1</v>
      </c>
      <c r="J13" s="34">
        <v>50.05</v>
      </c>
      <c r="K13" s="34">
        <v>0.02</v>
      </c>
      <c r="L13" s="34">
        <v>0.08</v>
      </c>
      <c r="M13" s="34">
        <v>0</v>
      </c>
      <c r="N13" s="34">
        <v>0</v>
      </c>
    </row>
    <row r="14" spans="1:31" ht="15" customHeight="1" x14ac:dyDescent="0.3">
      <c r="A14" s="35" t="s">
        <v>20</v>
      </c>
      <c r="B14" s="36" t="s">
        <v>21</v>
      </c>
      <c r="C14" s="34">
        <v>10</v>
      </c>
      <c r="D14" s="34">
        <v>0</v>
      </c>
      <c r="E14" s="34">
        <v>8.1999999999999993</v>
      </c>
      <c r="F14" s="34">
        <v>0.1</v>
      </c>
      <c r="G14" s="37">
        <v>75</v>
      </c>
      <c r="H14" s="34">
        <v>1</v>
      </c>
      <c r="I14" s="34">
        <v>0</v>
      </c>
      <c r="J14" s="34">
        <v>2</v>
      </c>
      <c r="K14" s="34">
        <v>0</v>
      </c>
      <c r="L14" s="34">
        <v>0</v>
      </c>
      <c r="M14" s="34">
        <v>0</v>
      </c>
      <c r="N14" s="34">
        <v>59</v>
      </c>
      <c r="O14" s="31"/>
    </row>
    <row r="15" spans="1:31" s="13" customFormat="1" x14ac:dyDescent="0.3">
      <c r="A15" s="11"/>
      <c r="B15" s="12" t="s">
        <v>22</v>
      </c>
      <c r="C15" s="12"/>
      <c r="D15" s="4">
        <f>SUM(D10:D14)</f>
        <v>12.329999999999998</v>
      </c>
      <c r="E15" s="4">
        <f t="shared" ref="E15:N15" si="0">SUM(E10:E14)</f>
        <v>26.07</v>
      </c>
      <c r="F15" s="4">
        <f t="shared" si="0"/>
        <v>88.69</v>
      </c>
      <c r="G15" s="38">
        <f t="shared" si="0"/>
        <v>602.29999999999995</v>
      </c>
      <c r="H15" s="4">
        <f t="shared" si="0"/>
        <v>252.93</v>
      </c>
      <c r="I15" s="4">
        <f t="shared" si="0"/>
        <v>36.660000000000004</v>
      </c>
      <c r="J15" s="4">
        <f t="shared" si="0"/>
        <v>251.21000000000004</v>
      </c>
      <c r="K15" s="4">
        <f t="shared" si="0"/>
        <v>2.42</v>
      </c>
      <c r="L15" s="4">
        <f t="shared" si="0"/>
        <v>0.23000000000000004</v>
      </c>
      <c r="M15" s="4">
        <f t="shared" si="0"/>
        <v>17.010000000000002</v>
      </c>
      <c r="N15" s="4">
        <f t="shared" si="0"/>
        <v>63.53</v>
      </c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</row>
    <row r="16" spans="1:31" x14ac:dyDescent="0.3">
      <c r="A16" s="44" t="s">
        <v>23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31" x14ac:dyDescent="0.3">
      <c r="A17" s="54" t="s">
        <v>24</v>
      </c>
      <c r="B17" s="55" t="s">
        <v>25</v>
      </c>
      <c r="C17" s="48">
        <v>100</v>
      </c>
      <c r="D17" s="48">
        <v>1.66</v>
      </c>
      <c r="E17" s="48">
        <v>4.18</v>
      </c>
      <c r="F17" s="48">
        <v>8.19</v>
      </c>
      <c r="G17" s="49">
        <v>77.099999999999994</v>
      </c>
      <c r="H17" s="48">
        <v>27.93</v>
      </c>
      <c r="I17" s="48">
        <v>18.57</v>
      </c>
      <c r="J17" s="48">
        <v>41.96</v>
      </c>
      <c r="K17" s="48">
        <v>1.31</v>
      </c>
      <c r="L17" s="48">
        <v>0.05</v>
      </c>
      <c r="M17" s="48">
        <v>9.8000000000000007</v>
      </c>
      <c r="N17" s="48">
        <v>0</v>
      </c>
    </row>
    <row r="18" spans="1:31" ht="17.25" customHeight="1" x14ac:dyDescent="0.3">
      <c r="A18" s="54"/>
      <c r="B18" s="55"/>
      <c r="C18" s="48"/>
      <c r="D18" s="48"/>
      <c r="E18" s="48"/>
      <c r="F18" s="48"/>
      <c r="G18" s="49"/>
      <c r="H18" s="48"/>
      <c r="I18" s="48"/>
      <c r="J18" s="48"/>
      <c r="K18" s="48"/>
      <c r="L18" s="48"/>
      <c r="M18" s="48"/>
      <c r="N18" s="48"/>
    </row>
    <row r="19" spans="1:31" ht="16.5" customHeight="1" x14ac:dyDescent="0.3">
      <c r="A19" s="23" t="s">
        <v>26</v>
      </c>
      <c r="B19" s="1" t="s">
        <v>27</v>
      </c>
      <c r="C19" s="22" t="s">
        <v>74</v>
      </c>
      <c r="D19" s="22">
        <v>25.38</v>
      </c>
      <c r="E19" s="22">
        <v>21.25</v>
      </c>
      <c r="F19" s="22">
        <v>44.61</v>
      </c>
      <c r="G19" s="37">
        <v>471.25</v>
      </c>
      <c r="H19" s="22">
        <v>56.38</v>
      </c>
      <c r="I19" s="22">
        <v>59.38</v>
      </c>
      <c r="J19" s="22">
        <v>249.13</v>
      </c>
      <c r="K19" s="22">
        <v>2.74</v>
      </c>
      <c r="L19" s="22">
        <v>0.08</v>
      </c>
      <c r="M19" s="22">
        <v>1.26</v>
      </c>
      <c r="N19" s="32">
        <v>60</v>
      </c>
    </row>
    <row r="20" spans="1:31" x14ac:dyDescent="0.3">
      <c r="A20" s="26" t="s">
        <v>17</v>
      </c>
      <c r="B20" s="27" t="s">
        <v>18</v>
      </c>
      <c r="C20" s="25">
        <v>200</v>
      </c>
      <c r="D20" s="25">
        <v>0.2</v>
      </c>
      <c r="E20" s="25">
        <v>0</v>
      </c>
      <c r="F20" s="25">
        <v>14</v>
      </c>
      <c r="G20" s="37">
        <v>28</v>
      </c>
      <c r="H20" s="25">
        <v>6</v>
      </c>
      <c r="I20" s="25">
        <v>0</v>
      </c>
      <c r="J20" s="25">
        <v>0</v>
      </c>
      <c r="K20" s="25">
        <v>0.4</v>
      </c>
      <c r="L20" s="25">
        <v>0</v>
      </c>
      <c r="M20" s="25">
        <v>0</v>
      </c>
      <c r="N20" s="32">
        <v>0</v>
      </c>
    </row>
    <row r="21" spans="1:31" ht="15" customHeight="1" x14ac:dyDescent="0.3">
      <c r="A21" s="9"/>
      <c r="B21" s="1" t="s">
        <v>19</v>
      </c>
      <c r="C21" s="22">
        <v>50</v>
      </c>
      <c r="D21" s="22">
        <v>0.45</v>
      </c>
      <c r="E21" s="22">
        <v>0.45</v>
      </c>
      <c r="F21" s="22">
        <v>24.9</v>
      </c>
      <c r="G21" s="37">
        <v>113.22</v>
      </c>
      <c r="H21" s="22">
        <v>50</v>
      </c>
      <c r="I21" s="22">
        <v>0.1</v>
      </c>
      <c r="J21" s="22">
        <v>50.05</v>
      </c>
      <c r="K21" s="22">
        <v>0.02</v>
      </c>
      <c r="L21" s="22">
        <v>0.08</v>
      </c>
      <c r="M21" s="22">
        <v>0</v>
      </c>
      <c r="N21" s="32">
        <v>0</v>
      </c>
      <c r="O21" s="31"/>
    </row>
    <row r="22" spans="1:31" s="13" customFormat="1" x14ac:dyDescent="0.3">
      <c r="A22" s="11"/>
      <c r="B22" s="12" t="s">
        <v>22</v>
      </c>
      <c r="C22" s="12"/>
      <c r="D22" s="4">
        <f>SUM(D17:D21)</f>
        <v>27.689999999999998</v>
      </c>
      <c r="E22" s="4">
        <f t="shared" ref="E22:N22" si="1">SUM(E17:E21)</f>
        <v>25.88</v>
      </c>
      <c r="F22" s="4">
        <f t="shared" si="1"/>
        <v>91.699999999999989</v>
      </c>
      <c r="G22" s="38">
        <f t="shared" si="1"/>
        <v>689.57</v>
      </c>
      <c r="H22" s="4">
        <f t="shared" si="1"/>
        <v>140.31</v>
      </c>
      <c r="I22" s="4">
        <f t="shared" si="1"/>
        <v>78.05</v>
      </c>
      <c r="J22" s="4">
        <f t="shared" si="1"/>
        <v>341.14</v>
      </c>
      <c r="K22" s="4">
        <f t="shared" si="1"/>
        <v>4.4700000000000006</v>
      </c>
      <c r="L22" s="4">
        <f t="shared" si="1"/>
        <v>0.21000000000000002</v>
      </c>
      <c r="M22" s="4">
        <f t="shared" si="1"/>
        <v>11.06</v>
      </c>
      <c r="N22" s="4">
        <f t="shared" si="1"/>
        <v>60</v>
      </c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</row>
    <row r="23" spans="1:31" x14ac:dyDescent="0.3">
      <c r="A23" s="44" t="s">
        <v>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4" spans="1:31" x14ac:dyDescent="0.3">
      <c r="A24" s="35" t="s">
        <v>13</v>
      </c>
      <c r="B24" s="36" t="s">
        <v>14</v>
      </c>
      <c r="C24" s="34" t="s">
        <v>73</v>
      </c>
      <c r="D24" s="34">
        <v>23.8</v>
      </c>
      <c r="E24" s="34">
        <v>19.52</v>
      </c>
      <c r="F24" s="34">
        <v>5.74</v>
      </c>
      <c r="G24" s="37">
        <v>203</v>
      </c>
      <c r="H24" s="34">
        <v>29.4</v>
      </c>
      <c r="I24" s="34">
        <v>31.39</v>
      </c>
      <c r="J24" s="34">
        <v>234.98</v>
      </c>
      <c r="K24" s="34">
        <v>2.8</v>
      </c>
      <c r="L24" s="34">
        <v>0.21</v>
      </c>
      <c r="M24" s="34">
        <v>1.54</v>
      </c>
      <c r="N24" s="34">
        <v>0</v>
      </c>
    </row>
    <row r="25" spans="1:31" ht="15" customHeight="1" x14ac:dyDescent="0.3">
      <c r="A25" s="35" t="s">
        <v>15</v>
      </c>
      <c r="B25" s="36" t="s">
        <v>16</v>
      </c>
      <c r="C25" s="34">
        <v>180</v>
      </c>
      <c r="D25" s="34">
        <v>8.9499999999999993</v>
      </c>
      <c r="E25" s="34">
        <v>6.73</v>
      </c>
      <c r="F25" s="34">
        <v>43</v>
      </c>
      <c r="G25" s="37">
        <v>276.52999999999997</v>
      </c>
      <c r="H25" s="34">
        <v>15.57</v>
      </c>
      <c r="I25" s="34">
        <v>81</v>
      </c>
      <c r="J25" s="34">
        <v>250.2</v>
      </c>
      <c r="K25" s="34">
        <v>4.7300000000000004</v>
      </c>
      <c r="L25" s="34">
        <v>0.22</v>
      </c>
      <c r="M25" s="34">
        <v>0</v>
      </c>
      <c r="N25" s="34">
        <v>0.02</v>
      </c>
    </row>
    <row r="26" spans="1:31" x14ac:dyDescent="0.3">
      <c r="A26" s="35" t="s">
        <v>17</v>
      </c>
      <c r="B26" s="36" t="s">
        <v>18</v>
      </c>
      <c r="C26" s="34">
        <v>200</v>
      </c>
      <c r="D26" s="34">
        <v>0.2</v>
      </c>
      <c r="E26" s="34">
        <v>0</v>
      </c>
      <c r="F26" s="34">
        <v>14</v>
      </c>
      <c r="G26" s="37">
        <v>28</v>
      </c>
      <c r="H26" s="34">
        <v>6</v>
      </c>
      <c r="I26" s="34">
        <v>0</v>
      </c>
      <c r="J26" s="34">
        <v>0</v>
      </c>
      <c r="K26" s="34">
        <v>0.4</v>
      </c>
      <c r="L26" s="34">
        <v>0</v>
      </c>
      <c r="M26" s="34">
        <v>0</v>
      </c>
      <c r="N26" s="34">
        <v>0</v>
      </c>
    </row>
    <row r="27" spans="1:31" ht="15" customHeight="1" x14ac:dyDescent="0.3">
      <c r="A27" s="9"/>
      <c r="B27" s="36" t="s">
        <v>19</v>
      </c>
      <c r="C27" s="34">
        <v>50</v>
      </c>
      <c r="D27" s="34">
        <v>0.45</v>
      </c>
      <c r="E27" s="34">
        <v>0.45</v>
      </c>
      <c r="F27" s="34">
        <v>24.9</v>
      </c>
      <c r="G27" s="37">
        <v>113.22</v>
      </c>
      <c r="H27" s="34">
        <v>50</v>
      </c>
      <c r="I27" s="34">
        <v>0.1</v>
      </c>
      <c r="J27" s="34">
        <v>50.05</v>
      </c>
      <c r="K27" s="34">
        <v>0.02</v>
      </c>
      <c r="L27" s="34">
        <v>0.08</v>
      </c>
      <c r="M27" s="34">
        <v>0</v>
      </c>
      <c r="N27" s="34">
        <v>0</v>
      </c>
    </row>
    <row r="28" spans="1:31" s="13" customFormat="1" x14ac:dyDescent="0.3">
      <c r="A28" s="11"/>
      <c r="B28" s="12" t="s">
        <v>22</v>
      </c>
      <c r="C28" s="12"/>
      <c r="D28" s="4">
        <f t="shared" ref="D28:N28" si="2">SUM(D24:D27)</f>
        <v>33.400000000000006</v>
      </c>
      <c r="E28" s="4">
        <f t="shared" si="2"/>
        <v>26.7</v>
      </c>
      <c r="F28" s="4">
        <f t="shared" si="2"/>
        <v>87.64</v>
      </c>
      <c r="G28" s="38">
        <f t="shared" si="2"/>
        <v>620.75</v>
      </c>
      <c r="H28" s="4">
        <f t="shared" si="2"/>
        <v>100.97</v>
      </c>
      <c r="I28" s="4">
        <f t="shared" si="2"/>
        <v>112.49</v>
      </c>
      <c r="J28" s="4">
        <f t="shared" si="2"/>
        <v>535.2299999999999</v>
      </c>
      <c r="K28" s="4">
        <f t="shared" si="2"/>
        <v>7.95</v>
      </c>
      <c r="L28" s="4">
        <f t="shared" si="2"/>
        <v>0.51</v>
      </c>
      <c r="M28" s="4">
        <f t="shared" si="2"/>
        <v>1.54</v>
      </c>
      <c r="N28" s="4">
        <f t="shared" si="2"/>
        <v>0.02</v>
      </c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</row>
    <row r="29" spans="1:31" x14ac:dyDescent="0.3">
      <c r="A29" s="44" t="s">
        <v>33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</row>
    <row r="30" spans="1:31" ht="24.75" customHeight="1" x14ac:dyDescent="0.3">
      <c r="A30" s="23" t="s">
        <v>65</v>
      </c>
      <c r="B30" s="1" t="s">
        <v>34</v>
      </c>
      <c r="C30" s="22">
        <v>100</v>
      </c>
      <c r="D30" s="22">
        <v>12.13</v>
      </c>
      <c r="E30" s="22">
        <v>17.399999999999999</v>
      </c>
      <c r="F30" s="22">
        <v>9.86</v>
      </c>
      <c r="G30" s="37">
        <v>245</v>
      </c>
      <c r="H30" s="22">
        <v>70</v>
      </c>
      <c r="I30" s="22">
        <v>19.25</v>
      </c>
      <c r="J30" s="22">
        <v>132.38</v>
      </c>
      <c r="K30" s="22">
        <v>1.26</v>
      </c>
      <c r="L30" s="22">
        <v>0.05</v>
      </c>
      <c r="M30" s="22">
        <v>0.33</v>
      </c>
      <c r="N30" s="32">
        <v>80</v>
      </c>
    </row>
    <row r="31" spans="1:31" x14ac:dyDescent="0.3">
      <c r="A31" s="23" t="s">
        <v>35</v>
      </c>
      <c r="B31" s="1" t="s">
        <v>36</v>
      </c>
      <c r="C31" s="22">
        <v>180</v>
      </c>
      <c r="D31" s="22">
        <v>3.33</v>
      </c>
      <c r="E31" s="22">
        <v>7.77</v>
      </c>
      <c r="F31" s="22">
        <v>41.42</v>
      </c>
      <c r="G31" s="37">
        <v>253.23</v>
      </c>
      <c r="H31" s="22">
        <v>26.35</v>
      </c>
      <c r="I31" s="22">
        <v>52.79</v>
      </c>
      <c r="J31" s="22">
        <v>143.51</v>
      </c>
      <c r="K31" s="22">
        <v>2.08</v>
      </c>
      <c r="L31" s="22">
        <v>0.28000000000000003</v>
      </c>
      <c r="M31" s="22">
        <v>37.799999999999997</v>
      </c>
      <c r="N31" s="32">
        <v>37.799999999999997</v>
      </c>
    </row>
    <row r="32" spans="1:31" x14ac:dyDescent="0.3">
      <c r="A32" s="26" t="s">
        <v>17</v>
      </c>
      <c r="B32" s="27" t="s">
        <v>18</v>
      </c>
      <c r="C32" s="25">
        <v>200</v>
      </c>
      <c r="D32" s="25">
        <v>0.2</v>
      </c>
      <c r="E32" s="25">
        <v>0</v>
      </c>
      <c r="F32" s="25">
        <v>14</v>
      </c>
      <c r="G32" s="37">
        <v>28</v>
      </c>
      <c r="H32" s="25">
        <v>6</v>
      </c>
      <c r="I32" s="25">
        <v>0</v>
      </c>
      <c r="J32" s="25">
        <v>0</v>
      </c>
      <c r="K32" s="25">
        <v>0.4</v>
      </c>
      <c r="L32" s="25">
        <v>0</v>
      </c>
      <c r="M32" s="25">
        <v>0</v>
      </c>
      <c r="N32" s="32">
        <v>0</v>
      </c>
    </row>
    <row r="33" spans="1:31" ht="15" customHeight="1" x14ac:dyDescent="0.3">
      <c r="A33" s="9"/>
      <c r="B33" s="1" t="s">
        <v>19</v>
      </c>
      <c r="C33" s="22">
        <v>50</v>
      </c>
      <c r="D33" s="22">
        <v>0.45</v>
      </c>
      <c r="E33" s="22">
        <v>0.45</v>
      </c>
      <c r="F33" s="22">
        <v>24.9</v>
      </c>
      <c r="G33" s="37">
        <v>113.22</v>
      </c>
      <c r="H33" s="22">
        <v>50</v>
      </c>
      <c r="I33" s="22">
        <v>0.1</v>
      </c>
      <c r="J33" s="22">
        <v>50.05</v>
      </c>
      <c r="K33" s="22">
        <v>0.02</v>
      </c>
      <c r="L33" s="22">
        <v>0.08</v>
      </c>
      <c r="M33" s="22">
        <v>0</v>
      </c>
      <c r="N33" s="32">
        <v>0</v>
      </c>
    </row>
    <row r="34" spans="1:31" x14ac:dyDescent="0.3">
      <c r="A34" s="23" t="s">
        <v>67</v>
      </c>
      <c r="B34" s="1" t="s">
        <v>37</v>
      </c>
      <c r="C34" s="3">
        <v>30</v>
      </c>
      <c r="D34" s="3">
        <v>1.93</v>
      </c>
      <c r="E34" s="3">
        <v>2.0499999999999998</v>
      </c>
      <c r="F34" s="3">
        <v>12.13</v>
      </c>
      <c r="G34" s="39">
        <v>69.19</v>
      </c>
      <c r="H34" s="3">
        <v>75</v>
      </c>
      <c r="I34" s="3">
        <v>0.01</v>
      </c>
      <c r="J34" s="3">
        <v>90</v>
      </c>
      <c r="K34" s="3">
        <v>0.01</v>
      </c>
      <c r="L34" s="3">
        <v>0.01</v>
      </c>
      <c r="M34" s="3">
        <v>0</v>
      </c>
      <c r="N34" s="3">
        <v>0</v>
      </c>
    </row>
    <row r="35" spans="1:31" s="13" customFormat="1" x14ac:dyDescent="0.3">
      <c r="A35" s="11"/>
      <c r="B35" s="12" t="s">
        <v>22</v>
      </c>
      <c r="C35" s="12"/>
      <c r="D35" s="4">
        <f t="shared" ref="D35:N35" si="3">SUM(D30:D34)</f>
        <v>18.04</v>
      </c>
      <c r="E35" s="4">
        <f t="shared" si="3"/>
        <v>27.669999999999998</v>
      </c>
      <c r="F35" s="4">
        <f t="shared" si="3"/>
        <v>102.31</v>
      </c>
      <c r="G35" s="38">
        <f t="shared" si="3"/>
        <v>708.6400000000001</v>
      </c>
      <c r="H35" s="4">
        <f t="shared" si="3"/>
        <v>227.35</v>
      </c>
      <c r="I35" s="4">
        <f t="shared" si="3"/>
        <v>72.149999999999991</v>
      </c>
      <c r="J35" s="4">
        <f t="shared" si="3"/>
        <v>415.94</v>
      </c>
      <c r="K35" s="4">
        <f t="shared" si="3"/>
        <v>3.7699999999999996</v>
      </c>
      <c r="L35" s="4">
        <f t="shared" si="3"/>
        <v>0.42000000000000004</v>
      </c>
      <c r="M35" s="4">
        <f t="shared" si="3"/>
        <v>38.129999999999995</v>
      </c>
      <c r="N35" s="4">
        <f t="shared" si="3"/>
        <v>117.8</v>
      </c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</row>
    <row r="36" spans="1:31" x14ac:dyDescent="0.3">
      <c r="A36" s="44" t="s">
        <v>41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</row>
    <row r="37" spans="1:31" ht="21.75" customHeight="1" x14ac:dyDescent="0.3">
      <c r="A37" s="23" t="s">
        <v>42</v>
      </c>
      <c r="B37" s="1" t="s">
        <v>66</v>
      </c>
      <c r="C37" s="22">
        <v>100</v>
      </c>
      <c r="D37" s="22">
        <v>1.41</v>
      </c>
      <c r="E37" s="22">
        <v>5.08</v>
      </c>
      <c r="F37" s="22">
        <v>9.02</v>
      </c>
      <c r="G37" s="37">
        <v>87.4</v>
      </c>
      <c r="H37" s="22">
        <v>37.369999999999997</v>
      </c>
      <c r="I37" s="22">
        <v>15.16</v>
      </c>
      <c r="J37" s="22">
        <v>27.61</v>
      </c>
      <c r="K37" s="22">
        <v>0.51</v>
      </c>
      <c r="L37" s="22">
        <v>0.03</v>
      </c>
      <c r="M37" s="22">
        <v>32.450000000000003</v>
      </c>
      <c r="N37" s="32">
        <v>0</v>
      </c>
    </row>
    <row r="38" spans="1:31" ht="21.75" customHeight="1" x14ac:dyDescent="0.3">
      <c r="A38" s="23" t="s">
        <v>43</v>
      </c>
      <c r="B38" s="1" t="s">
        <v>44</v>
      </c>
      <c r="C38" s="22">
        <v>100</v>
      </c>
      <c r="D38" s="22">
        <v>16.899999999999999</v>
      </c>
      <c r="E38" s="22">
        <v>0.65</v>
      </c>
      <c r="F38" s="22">
        <v>0.31</v>
      </c>
      <c r="G38" s="37">
        <v>75</v>
      </c>
      <c r="H38" s="22">
        <v>14.25</v>
      </c>
      <c r="I38" s="22">
        <v>11.25</v>
      </c>
      <c r="J38" s="22">
        <v>150.63</v>
      </c>
      <c r="K38" s="22">
        <v>0.51</v>
      </c>
      <c r="L38" s="22">
        <v>0.06</v>
      </c>
      <c r="M38" s="22">
        <v>0.56000000000000005</v>
      </c>
      <c r="N38" s="32">
        <v>7.5</v>
      </c>
    </row>
    <row r="39" spans="1:31" x14ac:dyDescent="0.3">
      <c r="A39" s="23" t="s">
        <v>45</v>
      </c>
      <c r="B39" s="1" t="s">
        <v>46</v>
      </c>
      <c r="C39" s="22">
        <v>200</v>
      </c>
      <c r="D39" s="22">
        <v>4.08</v>
      </c>
      <c r="E39" s="22">
        <v>6.4</v>
      </c>
      <c r="F39" s="22">
        <v>27.26</v>
      </c>
      <c r="G39" s="37">
        <v>183</v>
      </c>
      <c r="H39" s="22">
        <v>49.3</v>
      </c>
      <c r="I39" s="22">
        <v>37</v>
      </c>
      <c r="J39" s="22">
        <v>115.46</v>
      </c>
      <c r="K39" s="22">
        <v>1.34</v>
      </c>
      <c r="L39" s="22">
        <v>0.18</v>
      </c>
      <c r="M39" s="22">
        <v>24.22</v>
      </c>
      <c r="N39" s="32">
        <v>34</v>
      </c>
    </row>
    <row r="40" spans="1:31" x14ac:dyDescent="0.3">
      <c r="A40" s="23" t="s">
        <v>17</v>
      </c>
      <c r="B40" s="1" t="s">
        <v>18</v>
      </c>
      <c r="C40" s="22">
        <v>200</v>
      </c>
      <c r="D40" s="22">
        <v>0.2</v>
      </c>
      <c r="E40" s="22">
        <v>0</v>
      </c>
      <c r="F40" s="22">
        <v>14</v>
      </c>
      <c r="G40" s="37">
        <v>28</v>
      </c>
      <c r="H40" s="22">
        <v>6</v>
      </c>
      <c r="I40" s="22">
        <v>0</v>
      </c>
      <c r="J40" s="22">
        <v>0</v>
      </c>
      <c r="K40" s="22">
        <v>0.4</v>
      </c>
      <c r="L40" s="22">
        <v>0</v>
      </c>
      <c r="M40" s="22">
        <v>0</v>
      </c>
      <c r="N40" s="32">
        <v>0</v>
      </c>
    </row>
    <row r="41" spans="1:31" x14ac:dyDescent="0.3">
      <c r="A41" s="9"/>
      <c r="B41" s="1" t="s">
        <v>19</v>
      </c>
      <c r="C41" s="22">
        <v>50</v>
      </c>
      <c r="D41" s="22">
        <v>0.45</v>
      </c>
      <c r="E41" s="22">
        <v>0.45</v>
      </c>
      <c r="F41" s="22">
        <v>24.9</v>
      </c>
      <c r="G41" s="37">
        <v>113.22</v>
      </c>
      <c r="H41" s="22">
        <v>50</v>
      </c>
      <c r="I41" s="22">
        <v>0.1</v>
      </c>
      <c r="J41" s="22">
        <v>50.05</v>
      </c>
      <c r="K41" s="22">
        <v>0.02</v>
      </c>
      <c r="L41" s="22">
        <v>0.08</v>
      </c>
      <c r="M41" s="22">
        <v>0</v>
      </c>
      <c r="N41" s="32">
        <v>0</v>
      </c>
    </row>
    <row r="42" spans="1:31" s="13" customFormat="1" x14ac:dyDescent="0.3">
      <c r="A42" s="14"/>
      <c r="B42" s="12" t="s">
        <v>22</v>
      </c>
      <c r="C42" s="12"/>
      <c r="D42" s="4">
        <f t="shared" ref="D42:N42" si="4">SUM(D37:D41)</f>
        <v>23.04</v>
      </c>
      <c r="E42" s="4">
        <f t="shared" si="4"/>
        <v>12.58</v>
      </c>
      <c r="F42" s="4">
        <f t="shared" si="4"/>
        <v>75.490000000000009</v>
      </c>
      <c r="G42" s="38">
        <f t="shared" si="4"/>
        <v>486.62</v>
      </c>
      <c r="H42" s="4">
        <f t="shared" si="4"/>
        <v>156.91999999999999</v>
      </c>
      <c r="I42" s="4">
        <f t="shared" si="4"/>
        <v>63.51</v>
      </c>
      <c r="J42" s="4">
        <f t="shared" si="4"/>
        <v>343.75</v>
      </c>
      <c r="K42" s="4">
        <f t="shared" si="4"/>
        <v>2.7800000000000002</v>
      </c>
      <c r="L42" s="4">
        <f t="shared" si="4"/>
        <v>0.35000000000000003</v>
      </c>
      <c r="M42" s="4">
        <f t="shared" si="4"/>
        <v>57.230000000000004</v>
      </c>
      <c r="N42" s="4">
        <f t="shared" si="4"/>
        <v>41.5</v>
      </c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</row>
    <row r="43" spans="1:31" s="21" customFormat="1" x14ac:dyDescent="0.3">
      <c r="A43" s="18"/>
      <c r="B43" s="19"/>
      <c r="C43" s="1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</row>
    <row r="44" spans="1:31" s="21" customFormat="1" x14ac:dyDescent="0.3">
      <c r="A44" s="18"/>
      <c r="B44" s="19"/>
      <c r="C44" s="19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</row>
    <row r="45" spans="1:31" s="21" customFormat="1" x14ac:dyDescent="0.3">
      <c r="A45" s="18"/>
      <c r="B45" s="19"/>
      <c r="C45" s="19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</row>
    <row r="46" spans="1:31" s="21" customFormat="1" x14ac:dyDescent="0.3">
      <c r="A46" s="18"/>
      <c r="B46" s="19"/>
      <c r="C46" s="19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</row>
    <row r="47" spans="1:31" s="21" customFormat="1" x14ac:dyDescent="0.3">
      <c r="A47" s="18"/>
      <c r="B47" s="19"/>
      <c r="C47" s="19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</row>
    <row r="48" spans="1:31" s="21" customFormat="1" x14ac:dyDescent="0.3">
      <c r="A48" s="18"/>
      <c r="B48" s="19"/>
      <c r="C48" s="19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</row>
    <row r="49" spans="1:31" s="21" customFormat="1" x14ac:dyDescent="0.3">
      <c r="A49" s="18"/>
      <c r="B49" s="19"/>
      <c r="C49" s="1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31" x14ac:dyDescent="0.3">
      <c r="A50" s="44" t="s">
        <v>48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</row>
    <row r="51" spans="1:31" x14ac:dyDescent="0.3">
      <c r="A51" s="23" t="s">
        <v>49</v>
      </c>
      <c r="B51" s="1" t="s">
        <v>50</v>
      </c>
      <c r="C51" s="22" t="s">
        <v>76</v>
      </c>
      <c r="D51" s="22">
        <v>11.78</v>
      </c>
      <c r="E51" s="22">
        <v>12.91</v>
      </c>
      <c r="F51" s="22">
        <v>14.9</v>
      </c>
      <c r="G51" s="37">
        <v>223</v>
      </c>
      <c r="H51" s="22">
        <v>57.8</v>
      </c>
      <c r="I51" s="22">
        <v>28.4</v>
      </c>
      <c r="J51" s="22">
        <v>141.4</v>
      </c>
      <c r="K51" s="22">
        <v>1.27</v>
      </c>
      <c r="L51" s="22">
        <v>7.0000000000000007E-2</v>
      </c>
      <c r="M51" s="22">
        <v>1.1299999999999999</v>
      </c>
      <c r="N51" s="32">
        <v>51</v>
      </c>
    </row>
    <row r="52" spans="1:31" x14ac:dyDescent="0.3">
      <c r="A52" s="23" t="s">
        <v>51</v>
      </c>
      <c r="B52" s="1" t="s">
        <v>52</v>
      </c>
      <c r="C52" s="22">
        <v>180</v>
      </c>
      <c r="D52" s="22">
        <v>2.85</v>
      </c>
      <c r="E52" s="22">
        <v>13.2</v>
      </c>
      <c r="F52" s="22">
        <v>17.329999999999998</v>
      </c>
      <c r="G52" s="37">
        <v>199.2</v>
      </c>
      <c r="H52" s="22">
        <v>28.68</v>
      </c>
      <c r="I52" s="22">
        <v>33.36</v>
      </c>
      <c r="J52" s="22">
        <v>74.16</v>
      </c>
      <c r="K52" s="22">
        <v>1.18</v>
      </c>
      <c r="L52" s="22">
        <v>0.08</v>
      </c>
      <c r="M52" s="22">
        <v>10.4</v>
      </c>
      <c r="N52" s="32">
        <v>37.200000000000003</v>
      </c>
    </row>
    <row r="53" spans="1:31" x14ac:dyDescent="0.3">
      <c r="A53" s="26" t="s">
        <v>17</v>
      </c>
      <c r="B53" s="27" t="s">
        <v>18</v>
      </c>
      <c r="C53" s="25">
        <v>200</v>
      </c>
      <c r="D53" s="25">
        <v>0.2</v>
      </c>
      <c r="E53" s="25">
        <v>0</v>
      </c>
      <c r="F53" s="25">
        <v>14</v>
      </c>
      <c r="G53" s="37">
        <v>28</v>
      </c>
      <c r="H53" s="25">
        <v>6</v>
      </c>
      <c r="I53" s="25">
        <v>0</v>
      </c>
      <c r="J53" s="25">
        <v>0</v>
      </c>
      <c r="K53" s="25">
        <v>0.4</v>
      </c>
      <c r="L53" s="25">
        <v>0</v>
      </c>
      <c r="M53" s="25">
        <v>0</v>
      </c>
      <c r="N53" s="32">
        <v>0</v>
      </c>
    </row>
    <row r="54" spans="1:31" x14ac:dyDescent="0.3">
      <c r="A54" s="9"/>
      <c r="B54" s="1" t="s">
        <v>19</v>
      </c>
      <c r="C54" s="22">
        <v>50</v>
      </c>
      <c r="D54" s="22">
        <v>0.45</v>
      </c>
      <c r="E54" s="22">
        <v>0.45</v>
      </c>
      <c r="F54" s="22">
        <v>24.9</v>
      </c>
      <c r="G54" s="37">
        <v>113.22</v>
      </c>
      <c r="H54" s="22">
        <v>50</v>
      </c>
      <c r="I54" s="22">
        <v>0.1</v>
      </c>
      <c r="J54" s="22">
        <v>50.05</v>
      </c>
      <c r="K54" s="22">
        <v>0.02</v>
      </c>
      <c r="L54" s="22">
        <v>0.08</v>
      </c>
      <c r="M54" s="22">
        <v>0</v>
      </c>
      <c r="N54" s="32">
        <v>0</v>
      </c>
    </row>
    <row r="55" spans="1:31" s="13" customFormat="1" x14ac:dyDescent="0.3">
      <c r="A55" s="11"/>
      <c r="B55" s="12" t="s">
        <v>22</v>
      </c>
      <c r="C55" s="12"/>
      <c r="D55" s="4">
        <f>SUM(D51:D54)</f>
        <v>15.279999999999998</v>
      </c>
      <c r="E55" s="4">
        <f t="shared" ref="E55:N55" si="5">SUM(E51:E54)</f>
        <v>26.56</v>
      </c>
      <c r="F55" s="4">
        <f t="shared" si="5"/>
        <v>71.13</v>
      </c>
      <c r="G55" s="38">
        <f t="shared" si="5"/>
        <v>563.41999999999996</v>
      </c>
      <c r="H55" s="4">
        <f t="shared" si="5"/>
        <v>142.47999999999999</v>
      </c>
      <c r="I55" s="4">
        <f t="shared" si="5"/>
        <v>61.86</v>
      </c>
      <c r="J55" s="4">
        <f t="shared" si="5"/>
        <v>265.61</v>
      </c>
      <c r="K55" s="4">
        <f t="shared" si="5"/>
        <v>2.87</v>
      </c>
      <c r="L55" s="4">
        <f t="shared" si="5"/>
        <v>0.23000000000000004</v>
      </c>
      <c r="M55" s="4">
        <f t="shared" si="5"/>
        <v>11.530000000000001</v>
      </c>
      <c r="N55" s="4">
        <f t="shared" si="5"/>
        <v>88.2</v>
      </c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</row>
    <row r="56" spans="1:31" x14ac:dyDescent="0.3">
      <c r="A56" s="48" t="s">
        <v>53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</row>
    <row r="57" spans="1:31" ht="26.25" customHeight="1" x14ac:dyDescent="0.3">
      <c r="A57" s="23" t="s">
        <v>54</v>
      </c>
      <c r="B57" s="1" t="s">
        <v>55</v>
      </c>
      <c r="C57" s="22" t="s">
        <v>77</v>
      </c>
      <c r="D57" s="22">
        <v>30.93</v>
      </c>
      <c r="E57" s="22">
        <v>22.89</v>
      </c>
      <c r="F57" s="22">
        <v>36</v>
      </c>
      <c r="G57" s="37">
        <v>310.66000000000003</v>
      </c>
      <c r="H57" s="22">
        <v>251.55</v>
      </c>
      <c r="I57" s="22">
        <v>54.36</v>
      </c>
      <c r="J57" s="22">
        <v>383.23</v>
      </c>
      <c r="K57" s="22">
        <v>0.93</v>
      </c>
      <c r="L57" s="22">
        <v>0.1</v>
      </c>
      <c r="M57" s="22">
        <v>0.82</v>
      </c>
      <c r="N57" s="32">
        <v>0.37</v>
      </c>
    </row>
    <row r="58" spans="1:31" x14ac:dyDescent="0.3">
      <c r="A58" s="23" t="s">
        <v>17</v>
      </c>
      <c r="B58" s="1" t="s">
        <v>18</v>
      </c>
      <c r="C58" s="22">
        <v>200</v>
      </c>
      <c r="D58" s="22">
        <v>0.2</v>
      </c>
      <c r="E58" s="22">
        <v>0</v>
      </c>
      <c r="F58" s="22">
        <v>14</v>
      </c>
      <c r="G58" s="37">
        <v>28</v>
      </c>
      <c r="H58" s="22">
        <v>6</v>
      </c>
      <c r="I58" s="22">
        <v>0</v>
      </c>
      <c r="J58" s="22">
        <v>0</v>
      </c>
      <c r="K58" s="22">
        <v>0.4</v>
      </c>
      <c r="L58" s="22">
        <v>0</v>
      </c>
      <c r="M58" s="22">
        <v>0</v>
      </c>
      <c r="N58" s="32">
        <v>0</v>
      </c>
    </row>
    <row r="59" spans="1:31" x14ac:dyDescent="0.3">
      <c r="A59" s="9"/>
      <c r="B59" s="1" t="s">
        <v>19</v>
      </c>
      <c r="C59" s="22">
        <v>50</v>
      </c>
      <c r="D59" s="22">
        <v>0.45</v>
      </c>
      <c r="E59" s="22">
        <v>0.45</v>
      </c>
      <c r="F59" s="22">
        <v>24.9</v>
      </c>
      <c r="G59" s="37">
        <v>113.22</v>
      </c>
      <c r="H59" s="22">
        <v>50</v>
      </c>
      <c r="I59" s="22">
        <v>0.1</v>
      </c>
      <c r="J59" s="22">
        <v>50.05</v>
      </c>
      <c r="K59" s="22">
        <v>0.02</v>
      </c>
      <c r="L59" s="22">
        <v>0.08</v>
      </c>
      <c r="M59" s="22">
        <v>0</v>
      </c>
      <c r="N59" s="32">
        <v>0</v>
      </c>
    </row>
    <row r="60" spans="1:31" s="13" customFormat="1" x14ac:dyDescent="0.3">
      <c r="A60" s="11"/>
      <c r="B60" s="12" t="s">
        <v>22</v>
      </c>
      <c r="C60" s="12"/>
      <c r="D60" s="4">
        <f t="shared" ref="D60:N60" si="6">SUM(D57:D59)</f>
        <v>31.58</v>
      </c>
      <c r="E60" s="4">
        <f t="shared" si="6"/>
        <v>23.34</v>
      </c>
      <c r="F60" s="4">
        <f t="shared" si="6"/>
        <v>74.900000000000006</v>
      </c>
      <c r="G60" s="38">
        <f t="shared" si="6"/>
        <v>451.88</v>
      </c>
      <c r="H60" s="4">
        <f t="shared" si="6"/>
        <v>307.55</v>
      </c>
      <c r="I60" s="4">
        <f t="shared" si="6"/>
        <v>54.46</v>
      </c>
      <c r="J60" s="4">
        <f t="shared" si="6"/>
        <v>433.28000000000003</v>
      </c>
      <c r="K60" s="4">
        <f t="shared" si="6"/>
        <v>1.35</v>
      </c>
      <c r="L60" s="4">
        <f t="shared" si="6"/>
        <v>0.18</v>
      </c>
      <c r="M60" s="4">
        <f t="shared" si="6"/>
        <v>0.82</v>
      </c>
      <c r="N60" s="4">
        <f t="shared" si="6"/>
        <v>0.37</v>
      </c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</row>
    <row r="61" spans="1:31" x14ac:dyDescent="0.3">
      <c r="A61" s="48" t="s">
        <v>63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</row>
    <row r="62" spans="1:31" ht="23.25" customHeight="1" x14ac:dyDescent="0.3">
      <c r="A62" s="23" t="s">
        <v>57</v>
      </c>
      <c r="B62" s="24" t="s">
        <v>58</v>
      </c>
      <c r="C62" s="3" t="s">
        <v>59</v>
      </c>
      <c r="D62" s="3">
        <v>17.43</v>
      </c>
      <c r="E62" s="3">
        <v>11.64</v>
      </c>
      <c r="F62" s="3">
        <v>7.1</v>
      </c>
      <c r="G62" s="39">
        <v>162.31</v>
      </c>
      <c r="H62" s="3">
        <v>20.399999999999999</v>
      </c>
      <c r="I62" s="3">
        <v>16.25</v>
      </c>
      <c r="J62" s="3">
        <v>241.17</v>
      </c>
      <c r="K62" s="3">
        <v>5.0999999999999996</v>
      </c>
      <c r="L62" s="3">
        <v>6.36</v>
      </c>
      <c r="M62" s="3">
        <v>25.61</v>
      </c>
      <c r="N62" s="3">
        <v>5.84</v>
      </c>
    </row>
    <row r="63" spans="1:31" x14ac:dyDescent="0.3">
      <c r="A63" s="23" t="s">
        <v>45</v>
      </c>
      <c r="B63" s="1" t="s">
        <v>46</v>
      </c>
      <c r="C63" s="22">
        <v>200</v>
      </c>
      <c r="D63" s="22">
        <v>4.08</v>
      </c>
      <c r="E63" s="22">
        <v>6.4</v>
      </c>
      <c r="F63" s="22">
        <v>27.26</v>
      </c>
      <c r="G63" s="37">
        <v>183</v>
      </c>
      <c r="H63" s="22">
        <v>49.3</v>
      </c>
      <c r="I63" s="22">
        <v>37</v>
      </c>
      <c r="J63" s="22">
        <v>115.46</v>
      </c>
      <c r="K63" s="22">
        <v>1.34</v>
      </c>
      <c r="L63" s="22">
        <v>0.18</v>
      </c>
      <c r="M63" s="22">
        <v>24.22</v>
      </c>
      <c r="N63" s="32">
        <v>34</v>
      </c>
    </row>
    <row r="64" spans="1:31" x14ac:dyDescent="0.3">
      <c r="A64" s="23" t="s">
        <v>17</v>
      </c>
      <c r="B64" s="1" t="s">
        <v>18</v>
      </c>
      <c r="C64" s="3">
        <v>200</v>
      </c>
      <c r="D64" s="3">
        <v>0.2</v>
      </c>
      <c r="E64" s="3">
        <v>0</v>
      </c>
      <c r="F64" s="3">
        <v>14</v>
      </c>
      <c r="G64" s="39">
        <v>28</v>
      </c>
      <c r="H64" s="3">
        <v>6</v>
      </c>
      <c r="I64" s="3">
        <v>0</v>
      </c>
      <c r="J64" s="3">
        <v>0</v>
      </c>
      <c r="K64" s="3">
        <v>0.4</v>
      </c>
      <c r="L64" s="3">
        <v>0</v>
      </c>
      <c r="M64" s="3">
        <v>0</v>
      </c>
      <c r="N64" s="3">
        <v>0</v>
      </c>
    </row>
    <row r="65" spans="1:31" x14ac:dyDescent="0.3">
      <c r="A65" s="9"/>
      <c r="B65" s="1" t="s">
        <v>19</v>
      </c>
      <c r="C65" s="3">
        <v>50</v>
      </c>
      <c r="D65" s="3">
        <v>0.45</v>
      </c>
      <c r="E65" s="3">
        <v>0.45</v>
      </c>
      <c r="F65" s="3">
        <v>24.9</v>
      </c>
      <c r="G65" s="39">
        <v>113.22</v>
      </c>
      <c r="H65" s="3">
        <v>50</v>
      </c>
      <c r="I65" s="3">
        <v>0.1</v>
      </c>
      <c r="J65" s="3">
        <v>50.05</v>
      </c>
      <c r="K65" s="3">
        <v>0.02</v>
      </c>
      <c r="L65" s="3">
        <v>0.08</v>
      </c>
      <c r="M65" s="3">
        <v>0</v>
      </c>
      <c r="N65" s="3">
        <v>0</v>
      </c>
    </row>
    <row r="66" spans="1:31" ht="15" customHeight="1" x14ac:dyDescent="0.3">
      <c r="A66" s="23" t="s">
        <v>20</v>
      </c>
      <c r="B66" s="1" t="s">
        <v>21</v>
      </c>
      <c r="C66" s="22">
        <v>10</v>
      </c>
      <c r="D66" s="22">
        <v>0</v>
      </c>
      <c r="E66" s="22">
        <v>8.1999999999999993</v>
      </c>
      <c r="F66" s="22">
        <v>0.1</v>
      </c>
      <c r="G66" s="37">
        <v>75</v>
      </c>
      <c r="H66" s="22">
        <v>1</v>
      </c>
      <c r="I66" s="22">
        <v>0</v>
      </c>
      <c r="J66" s="22">
        <v>2</v>
      </c>
      <c r="K66" s="22">
        <v>0</v>
      </c>
      <c r="L66" s="22">
        <v>0</v>
      </c>
      <c r="M66" s="22">
        <v>0</v>
      </c>
      <c r="N66" s="32">
        <v>59</v>
      </c>
      <c r="O66" s="31"/>
    </row>
    <row r="67" spans="1:31" x14ac:dyDescent="0.3">
      <c r="A67" s="23" t="s">
        <v>60</v>
      </c>
      <c r="B67" s="1" t="s">
        <v>47</v>
      </c>
      <c r="C67" s="3">
        <v>10</v>
      </c>
      <c r="D67" s="3">
        <v>2.3199999999999998</v>
      </c>
      <c r="E67" s="3">
        <v>2.95</v>
      </c>
      <c r="F67" s="3">
        <v>0</v>
      </c>
      <c r="G67" s="39">
        <v>36.4</v>
      </c>
      <c r="H67" s="3">
        <v>88</v>
      </c>
      <c r="I67" s="3">
        <v>3.5</v>
      </c>
      <c r="J67" s="3">
        <v>50</v>
      </c>
      <c r="K67" s="3">
        <v>0.1</v>
      </c>
      <c r="L67" s="3">
        <v>0</v>
      </c>
      <c r="M67" s="3">
        <v>7.0000000000000007E-2</v>
      </c>
      <c r="N67" s="3">
        <v>26</v>
      </c>
    </row>
    <row r="68" spans="1:31" s="13" customFormat="1" x14ac:dyDescent="0.3">
      <c r="A68" s="11"/>
      <c r="B68" s="12" t="s">
        <v>22</v>
      </c>
      <c r="C68" s="5"/>
      <c r="D68" s="5">
        <f>SUM(D62:D67)</f>
        <v>24.479999999999997</v>
      </c>
      <c r="E68" s="5">
        <f t="shared" ref="E68:N68" si="7">SUM(E62:E67)</f>
        <v>29.639999999999997</v>
      </c>
      <c r="F68" s="5">
        <f t="shared" si="7"/>
        <v>73.359999999999985</v>
      </c>
      <c r="G68" s="40">
        <f t="shared" si="7"/>
        <v>597.92999999999995</v>
      </c>
      <c r="H68" s="5">
        <f t="shared" si="7"/>
        <v>214.7</v>
      </c>
      <c r="I68" s="5">
        <f t="shared" si="7"/>
        <v>56.85</v>
      </c>
      <c r="J68" s="5">
        <f t="shared" si="7"/>
        <v>458.68</v>
      </c>
      <c r="K68" s="5">
        <f t="shared" si="7"/>
        <v>6.9599999999999991</v>
      </c>
      <c r="L68" s="5">
        <f t="shared" si="7"/>
        <v>6.62</v>
      </c>
      <c r="M68" s="5">
        <f t="shared" si="7"/>
        <v>49.9</v>
      </c>
      <c r="N68" s="5">
        <f t="shared" si="7"/>
        <v>124.84</v>
      </c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</row>
    <row r="69" spans="1:31" x14ac:dyDescent="0.3">
      <c r="A69" s="48" t="s">
        <v>56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</row>
    <row r="70" spans="1:31" ht="20.399999999999999" x14ac:dyDescent="0.3">
      <c r="A70" s="42" t="s">
        <v>83</v>
      </c>
      <c r="B70" s="43" t="s">
        <v>84</v>
      </c>
      <c r="C70" s="3">
        <v>200</v>
      </c>
      <c r="D70" s="3">
        <v>7.36</v>
      </c>
      <c r="E70" s="3">
        <v>6.02</v>
      </c>
      <c r="F70" s="3">
        <v>35.26</v>
      </c>
      <c r="G70" s="40">
        <v>224.6</v>
      </c>
      <c r="H70" s="3">
        <v>6.48</v>
      </c>
      <c r="I70" s="3">
        <v>28.16</v>
      </c>
      <c r="J70" s="3">
        <v>49.56</v>
      </c>
      <c r="K70" s="3">
        <v>1.48</v>
      </c>
      <c r="L70" s="3">
        <v>0.08</v>
      </c>
      <c r="M70" s="3">
        <v>0</v>
      </c>
      <c r="N70" s="3">
        <v>28</v>
      </c>
    </row>
    <row r="71" spans="1:31" x14ac:dyDescent="0.3">
      <c r="A71" s="23" t="s">
        <v>17</v>
      </c>
      <c r="B71" s="1" t="s">
        <v>18</v>
      </c>
      <c r="C71" s="3">
        <v>200</v>
      </c>
      <c r="D71" s="3">
        <v>0.2</v>
      </c>
      <c r="E71" s="3">
        <v>0</v>
      </c>
      <c r="F71" s="3">
        <v>14</v>
      </c>
      <c r="G71" s="39">
        <v>28</v>
      </c>
      <c r="H71" s="3">
        <v>6</v>
      </c>
      <c r="I71" s="3">
        <v>0</v>
      </c>
      <c r="J71" s="3">
        <v>0</v>
      </c>
      <c r="K71" s="3">
        <v>0.4</v>
      </c>
      <c r="L71" s="3">
        <v>0</v>
      </c>
      <c r="M71" s="3">
        <v>0</v>
      </c>
      <c r="N71" s="3">
        <v>0</v>
      </c>
    </row>
    <row r="72" spans="1:31" x14ac:dyDescent="0.3">
      <c r="A72" s="9"/>
      <c r="B72" s="1" t="s">
        <v>19</v>
      </c>
      <c r="C72" s="3">
        <v>50</v>
      </c>
      <c r="D72" s="3">
        <v>0.45</v>
      </c>
      <c r="E72" s="3">
        <v>0.45</v>
      </c>
      <c r="F72" s="3">
        <v>24.9</v>
      </c>
      <c r="G72" s="39">
        <v>113.22</v>
      </c>
      <c r="H72" s="3">
        <v>50</v>
      </c>
      <c r="I72" s="3">
        <v>0.1</v>
      </c>
      <c r="J72" s="3">
        <v>50.05</v>
      </c>
      <c r="K72" s="3">
        <v>0.02</v>
      </c>
      <c r="L72" s="3">
        <v>0.08</v>
      </c>
      <c r="M72" s="3">
        <v>0</v>
      </c>
      <c r="N72" s="3">
        <v>0</v>
      </c>
    </row>
    <row r="73" spans="1:31" x14ac:dyDescent="0.3">
      <c r="A73" s="9"/>
      <c r="B73" s="1" t="s">
        <v>32</v>
      </c>
      <c r="C73" s="3">
        <v>100</v>
      </c>
      <c r="D73" s="3">
        <v>0.4</v>
      </c>
      <c r="E73" s="3">
        <v>0.4</v>
      </c>
      <c r="F73" s="3">
        <v>9.8000000000000007</v>
      </c>
      <c r="G73" s="39">
        <v>47</v>
      </c>
      <c r="H73" s="3">
        <v>10</v>
      </c>
      <c r="I73" s="3">
        <v>0</v>
      </c>
      <c r="J73" s="3">
        <v>75.8</v>
      </c>
      <c r="K73" s="3">
        <v>1.2</v>
      </c>
      <c r="L73" s="3">
        <v>0.03</v>
      </c>
      <c r="M73" s="3">
        <v>8</v>
      </c>
      <c r="N73" s="3">
        <v>0</v>
      </c>
    </row>
    <row r="74" spans="1:31" x14ac:dyDescent="0.3">
      <c r="A74" s="23" t="s">
        <v>67</v>
      </c>
      <c r="B74" s="1" t="s">
        <v>37</v>
      </c>
      <c r="C74" s="3">
        <v>30</v>
      </c>
      <c r="D74" s="3">
        <v>1.93</v>
      </c>
      <c r="E74" s="3">
        <v>2.0499999999999998</v>
      </c>
      <c r="F74" s="3">
        <v>12.13</v>
      </c>
      <c r="G74" s="39">
        <v>69.19</v>
      </c>
      <c r="H74" s="3">
        <v>75</v>
      </c>
      <c r="I74" s="3">
        <v>0.01</v>
      </c>
      <c r="J74" s="3">
        <v>90</v>
      </c>
      <c r="K74" s="3">
        <v>0.01</v>
      </c>
      <c r="L74" s="3">
        <v>0.01</v>
      </c>
      <c r="M74" s="3">
        <v>0</v>
      </c>
      <c r="N74" s="3">
        <v>0</v>
      </c>
    </row>
    <row r="75" spans="1:31" s="13" customFormat="1" x14ac:dyDescent="0.3">
      <c r="A75" s="11"/>
      <c r="B75" s="12" t="s">
        <v>22</v>
      </c>
      <c r="C75" s="5"/>
      <c r="D75" s="5">
        <f>SUM(D70:D74)</f>
        <v>10.34</v>
      </c>
      <c r="E75" s="5">
        <f t="shared" ref="E75:N75" si="8">SUM(E70:E74)</f>
        <v>8.92</v>
      </c>
      <c r="F75" s="5">
        <f t="shared" si="8"/>
        <v>96.089999999999989</v>
      </c>
      <c r="G75" s="40">
        <f t="shared" si="8"/>
        <v>482.01</v>
      </c>
      <c r="H75" s="5">
        <f t="shared" si="8"/>
        <v>147.48000000000002</v>
      </c>
      <c r="I75" s="5">
        <f t="shared" si="8"/>
        <v>28.270000000000003</v>
      </c>
      <c r="J75" s="5">
        <f t="shared" si="8"/>
        <v>265.40999999999997</v>
      </c>
      <c r="K75" s="5">
        <f t="shared" si="8"/>
        <v>3.1099999999999994</v>
      </c>
      <c r="L75" s="5">
        <f t="shared" si="8"/>
        <v>0.2</v>
      </c>
      <c r="M75" s="5">
        <f t="shared" si="8"/>
        <v>8</v>
      </c>
      <c r="N75" s="5">
        <f t="shared" si="8"/>
        <v>28</v>
      </c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</row>
    <row r="76" spans="1:31" x14ac:dyDescent="0.3">
      <c r="A76" s="48" t="s">
        <v>61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</row>
    <row r="77" spans="1:31" ht="21.75" customHeight="1" x14ac:dyDescent="0.3">
      <c r="A77" s="23" t="s">
        <v>42</v>
      </c>
      <c r="B77" s="1" t="s">
        <v>66</v>
      </c>
      <c r="C77" s="22">
        <v>100</v>
      </c>
      <c r="D77" s="22">
        <v>1.41</v>
      </c>
      <c r="E77" s="22">
        <v>5.08</v>
      </c>
      <c r="F77" s="22">
        <v>9.02</v>
      </c>
      <c r="G77" s="37">
        <v>87.4</v>
      </c>
      <c r="H77" s="22">
        <v>37.369999999999997</v>
      </c>
      <c r="I77" s="22">
        <v>15.16</v>
      </c>
      <c r="J77" s="22">
        <v>27.61</v>
      </c>
      <c r="K77" s="22">
        <v>0.51</v>
      </c>
      <c r="L77" s="22">
        <v>0.03</v>
      </c>
      <c r="M77" s="22">
        <v>32.450000000000003</v>
      </c>
      <c r="N77" s="32">
        <v>0</v>
      </c>
    </row>
    <row r="78" spans="1:31" x14ac:dyDescent="0.3">
      <c r="A78" s="23" t="s">
        <v>68</v>
      </c>
      <c r="B78" s="1" t="s">
        <v>69</v>
      </c>
      <c r="C78" s="3">
        <v>120</v>
      </c>
      <c r="D78" s="3">
        <v>15.96</v>
      </c>
      <c r="E78" s="3">
        <v>5.64</v>
      </c>
      <c r="F78" s="3">
        <v>11.51</v>
      </c>
      <c r="G78" s="39">
        <v>160.5</v>
      </c>
      <c r="H78" s="3">
        <v>64.05</v>
      </c>
      <c r="I78" s="3">
        <v>36</v>
      </c>
      <c r="J78" s="3">
        <v>220.2</v>
      </c>
      <c r="K78" s="3">
        <v>0.89</v>
      </c>
      <c r="L78" s="3">
        <v>0.11</v>
      </c>
      <c r="M78" s="3">
        <v>0.51</v>
      </c>
      <c r="N78" s="3">
        <v>31.5</v>
      </c>
    </row>
    <row r="79" spans="1:31" x14ac:dyDescent="0.3">
      <c r="A79" s="23" t="s">
        <v>45</v>
      </c>
      <c r="B79" s="1" t="s">
        <v>46</v>
      </c>
      <c r="C79" s="22">
        <v>200</v>
      </c>
      <c r="D79" s="22">
        <v>4.08</v>
      </c>
      <c r="E79" s="22">
        <v>6.4</v>
      </c>
      <c r="F79" s="22">
        <v>27.26</v>
      </c>
      <c r="G79" s="37">
        <v>183</v>
      </c>
      <c r="H79" s="22">
        <v>49.3</v>
      </c>
      <c r="I79" s="22">
        <v>37</v>
      </c>
      <c r="J79" s="22">
        <v>115.46</v>
      </c>
      <c r="K79" s="22">
        <v>1.34</v>
      </c>
      <c r="L79" s="22">
        <v>0.18</v>
      </c>
      <c r="M79" s="22">
        <v>24.22</v>
      </c>
      <c r="N79" s="32">
        <v>34</v>
      </c>
    </row>
    <row r="80" spans="1:31" x14ac:dyDescent="0.3">
      <c r="A80" s="23" t="s">
        <v>62</v>
      </c>
      <c r="B80" s="1" t="s">
        <v>70</v>
      </c>
      <c r="C80" s="3">
        <v>200</v>
      </c>
      <c r="D80" s="3">
        <v>1.4</v>
      </c>
      <c r="E80" s="3">
        <v>2</v>
      </c>
      <c r="F80" s="3">
        <v>22.4</v>
      </c>
      <c r="G80" s="39">
        <v>116</v>
      </c>
      <c r="H80" s="3">
        <v>34</v>
      </c>
      <c r="I80" s="3">
        <v>7</v>
      </c>
      <c r="J80" s="3">
        <v>45</v>
      </c>
      <c r="K80" s="3">
        <v>0</v>
      </c>
      <c r="L80" s="3">
        <v>0.02</v>
      </c>
      <c r="M80" s="3">
        <v>0</v>
      </c>
      <c r="N80" s="3">
        <v>0.01</v>
      </c>
    </row>
    <row r="81" spans="1:16" x14ac:dyDescent="0.3">
      <c r="A81" s="9"/>
      <c r="B81" s="1" t="s">
        <v>19</v>
      </c>
      <c r="C81" s="3">
        <v>50</v>
      </c>
      <c r="D81" s="3">
        <v>0.45</v>
      </c>
      <c r="E81" s="3">
        <v>0.45</v>
      </c>
      <c r="F81" s="3">
        <v>24.9</v>
      </c>
      <c r="G81" s="39">
        <v>113.22</v>
      </c>
      <c r="H81" s="3">
        <v>50</v>
      </c>
      <c r="I81" s="3">
        <v>0.1</v>
      </c>
      <c r="J81" s="3">
        <v>50.05</v>
      </c>
      <c r="K81" s="3">
        <v>0.02</v>
      </c>
      <c r="L81" s="3">
        <v>0.08</v>
      </c>
      <c r="M81" s="3">
        <v>0</v>
      </c>
      <c r="N81" s="3">
        <v>0</v>
      </c>
    </row>
    <row r="82" spans="1:16" x14ac:dyDescent="0.3">
      <c r="A82" s="11"/>
      <c r="B82" s="12" t="s">
        <v>22</v>
      </c>
      <c r="C82" s="5"/>
      <c r="D82" s="5">
        <f t="shared" ref="D82:N82" si="9">SUM(D77:D81)</f>
        <v>23.3</v>
      </c>
      <c r="E82" s="5">
        <f t="shared" si="9"/>
        <v>19.569999999999997</v>
      </c>
      <c r="F82" s="5">
        <f t="shared" si="9"/>
        <v>95.09</v>
      </c>
      <c r="G82" s="40">
        <f t="shared" si="9"/>
        <v>660.12</v>
      </c>
      <c r="H82" s="5">
        <f t="shared" si="9"/>
        <v>234.71999999999997</v>
      </c>
      <c r="I82" s="5">
        <f t="shared" si="9"/>
        <v>95.259999999999991</v>
      </c>
      <c r="J82" s="5">
        <f t="shared" si="9"/>
        <v>458.32</v>
      </c>
      <c r="K82" s="5">
        <f t="shared" si="9"/>
        <v>2.7600000000000002</v>
      </c>
      <c r="L82" s="5">
        <f t="shared" si="9"/>
        <v>0.42000000000000004</v>
      </c>
      <c r="M82" s="5">
        <f t="shared" si="9"/>
        <v>57.18</v>
      </c>
      <c r="N82" s="5">
        <f t="shared" si="9"/>
        <v>65.510000000000005</v>
      </c>
    </row>
    <row r="83" spans="1:16" hidden="1" x14ac:dyDescent="0.3">
      <c r="A83" s="15"/>
      <c r="B83" s="1" t="s">
        <v>71</v>
      </c>
      <c r="C83" s="16"/>
      <c r="D83" s="6" t="e">
        <f>#REF!+D22+#REF!+D35+D42+D55+D60+D68+D75+D82</f>
        <v>#REF!</v>
      </c>
      <c r="E83" s="6" t="e">
        <f>#REF!+E22+#REF!+E35+E42+E55+E60+E68+E75+E82</f>
        <v>#REF!</v>
      </c>
      <c r="F83" s="6" t="e">
        <f>#REF!+F22+#REF!+F35+F42+F55+F60+F68+F75+F82</f>
        <v>#REF!</v>
      </c>
      <c r="G83" s="6" t="e">
        <f>#REF!+G22+#REF!+G35+G42+G55+G60+G68+G75+G82</f>
        <v>#REF!</v>
      </c>
      <c r="H83" s="6" t="e">
        <f>#REF!+H22+#REF!+H35+H42+H55+H60+H68+H75+H82</f>
        <v>#REF!</v>
      </c>
      <c r="I83" s="6" t="e">
        <f>#REF!+I22+#REF!+I35+I42+I55+I60+I68+I75+I82</f>
        <v>#REF!</v>
      </c>
      <c r="J83" s="6" t="e">
        <f>#REF!+J22+#REF!+J35+J42+J55+J60+J68+J75+J82</f>
        <v>#REF!</v>
      </c>
      <c r="K83" s="6" t="e">
        <f>#REF!+K22+#REF!+K35+K42+K55+K60+K68+K75+K82</f>
        <v>#REF!</v>
      </c>
      <c r="L83" s="6" t="e">
        <f>#REF!+L22+#REF!+L35+L42+L55+L60+L68+L75+L82</f>
        <v>#REF!</v>
      </c>
      <c r="M83" s="6" t="e">
        <f>#REF!+M22+#REF!+M35+M42+M55+M60+M68+M75+M82</f>
        <v>#REF!</v>
      </c>
      <c r="N83" s="28" t="e">
        <f>#REF!+N22+#REF!+N35+N42+N55+N60+N68+N75+N82</f>
        <v>#REF!</v>
      </c>
    </row>
    <row r="84" spans="1:16" hidden="1" x14ac:dyDescent="0.3">
      <c r="A84" s="15"/>
      <c r="B84" s="16"/>
      <c r="C84" s="16"/>
      <c r="D84" s="6" t="e">
        <f>D83/10</f>
        <v>#REF!</v>
      </c>
      <c r="E84" s="6" t="e">
        <f t="shared" ref="E84:N84" si="10">E83/10</f>
        <v>#REF!</v>
      </c>
      <c r="F84" s="6" t="e">
        <f t="shared" si="10"/>
        <v>#REF!</v>
      </c>
      <c r="G84" s="6" t="e">
        <f t="shared" si="10"/>
        <v>#REF!</v>
      </c>
      <c r="H84" s="6" t="e">
        <f t="shared" si="10"/>
        <v>#REF!</v>
      </c>
      <c r="I84" s="6" t="e">
        <f t="shared" si="10"/>
        <v>#REF!</v>
      </c>
      <c r="J84" s="6" t="e">
        <f t="shared" si="10"/>
        <v>#REF!</v>
      </c>
      <c r="K84" s="6" t="e">
        <f t="shared" si="10"/>
        <v>#REF!</v>
      </c>
      <c r="L84" s="6" t="e">
        <f t="shared" si="10"/>
        <v>#REF!</v>
      </c>
      <c r="M84" s="6" t="e">
        <f t="shared" si="10"/>
        <v>#REF!</v>
      </c>
      <c r="N84" s="28" t="e">
        <f t="shared" si="10"/>
        <v>#REF!</v>
      </c>
    </row>
    <row r="85" spans="1:16" hidden="1" x14ac:dyDescent="0.3">
      <c r="A85" s="15"/>
      <c r="B85" s="16"/>
      <c r="C85" s="16"/>
      <c r="D85" s="6">
        <v>19.25</v>
      </c>
      <c r="E85" s="6">
        <v>19.75</v>
      </c>
      <c r="F85" s="6">
        <v>83.75</v>
      </c>
      <c r="G85" s="6">
        <v>587.5</v>
      </c>
      <c r="H85" s="6">
        <v>275</v>
      </c>
      <c r="I85" s="6">
        <v>62.5</v>
      </c>
      <c r="J85" s="6">
        <v>275</v>
      </c>
      <c r="K85" s="6">
        <v>3</v>
      </c>
      <c r="L85" s="6">
        <v>0.3</v>
      </c>
      <c r="M85" s="6">
        <v>15</v>
      </c>
      <c r="N85" s="28">
        <v>175</v>
      </c>
    </row>
    <row r="86" spans="1:16" hidden="1" x14ac:dyDescent="0.3"/>
    <row r="87" spans="1:16" hidden="1" x14ac:dyDescent="0.3">
      <c r="F87" s="7" t="s">
        <v>78</v>
      </c>
    </row>
    <row r="88" spans="1:16" x14ac:dyDescent="0.3">
      <c r="P88" s="21"/>
    </row>
  </sheetData>
  <mergeCells count="35">
    <mergeCell ref="D17:D18"/>
    <mergeCell ref="H17:H18"/>
    <mergeCell ref="I17:I18"/>
    <mergeCell ref="A1:N1"/>
    <mergeCell ref="A2:N2"/>
    <mergeCell ref="L6:N6"/>
    <mergeCell ref="A3:N3"/>
    <mergeCell ref="A4:N4"/>
    <mergeCell ref="A5:N5"/>
    <mergeCell ref="F17:F18"/>
    <mergeCell ref="A17:A18"/>
    <mergeCell ref="A16:N16"/>
    <mergeCell ref="B17:B18"/>
    <mergeCell ref="C17:C18"/>
    <mergeCell ref="A76:N76"/>
    <mergeCell ref="A69:N69"/>
    <mergeCell ref="A61:N61"/>
    <mergeCell ref="A56:N56"/>
    <mergeCell ref="A50:N50"/>
    <mergeCell ref="A36:N36"/>
    <mergeCell ref="A9:N9"/>
    <mergeCell ref="A6:A7"/>
    <mergeCell ref="B6:B7"/>
    <mergeCell ref="C6:C7"/>
    <mergeCell ref="D6:G6"/>
    <mergeCell ref="H6:K6"/>
    <mergeCell ref="E17:E18"/>
    <mergeCell ref="A23:N23"/>
    <mergeCell ref="A29:N29"/>
    <mergeCell ref="M17:M18"/>
    <mergeCell ref="N17:N18"/>
    <mergeCell ref="G17:G18"/>
    <mergeCell ref="J17:J18"/>
    <mergeCell ref="K17:K18"/>
    <mergeCell ref="L17:L18"/>
  </mergeCells>
  <pageMargins left="0.24" right="0.23" top="0.75" bottom="0.28000000000000003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2024-08-29T12:27:08Z</dcterms:modified>
</cp:coreProperties>
</file>