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M16" i="1"/>
  <c r="N16" i="1"/>
  <c r="E28" i="1"/>
  <c r="F28" i="1"/>
  <c r="G28" i="1"/>
  <c r="H28" i="1"/>
  <c r="I28" i="1"/>
  <c r="J28" i="1"/>
  <c r="K28" i="1"/>
  <c r="L28" i="1"/>
  <c r="M28" i="1"/>
  <c r="N28" i="1"/>
  <c r="D28" i="1"/>
  <c r="D16" i="1"/>
  <c r="E35" i="1"/>
  <c r="F35" i="1"/>
  <c r="G35" i="1"/>
  <c r="D35" i="1"/>
  <c r="E87" i="1" l="1"/>
  <c r="F87" i="1"/>
  <c r="G87" i="1"/>
  <c r="H87" i="1"/>
  <c r="I87" i="1"/>
  <c r="J87" i="1"/>
  <c r="K87" i="1"/>
  <c r="L87" i="1"/>
  <c r="M87" i="1"/>
  <c r="N87" i="1"/>
  <c r="D87" i="1"/>
  <c r="E78" i="1"/>
  <c r="F78" i="1"/>
  <c r="G78" i="1"/>
  <c r="H78" i="1"/>
  <c r="I78" i="1"/>
  <c r="J78" i="1"/>
  <c r="K78" i="1"/>
  <c r="L78" i="1"/>
  <c r="M78" i="1"/>
  <c r="N78" i="1"/>
  <c r="D78" i="1"/>
  <c r="E71" i="1"/>
  <c r="F71" i="1"/>
  <c r="G71" i="1"/>
  <c r="H71" i="1"/>
  <c r="I71" i="1"/>
  <c r="J71" i="1"/>
  <c r="K71" i="1"/>
  <c r="L71" i="1"/>
  <c r="M71" i="1"/>
  <c r="N71" i="1"/>
  <c r="D71" i="1"/>
  <c r="E62" i="1"/>
  <c r="F62" i="1"/>
  <c r="G62" i="1"/>
  <c r="H62" i="1"/>
  <c r="I62" i="1"/>
  <c r="J62" i="1"/>
  <c r="K62" i="1"/>
  <c r="L62" i="1"/>
  <c r="M62" i="1"/>
  <c r="N62" i="1"/>
  <c r="D62" i="1"/>
  <c r="E56" i="1"/>
  <c r="F56" i="1"/>
  <c r="G56" i="1"/>
  <c r="H56" i="1"/>
  <c r="I56" i="1"/>
  <c r="J56" i="1"/>
  <c r="K56" i="1"/>
  <c r="L56" i="1"/>
  <c r="M56" i="1"/>
  <c r="N56" i="1"/>
  <c r="D56" i="1"/>
  <c r="E44" i="1"/>
  <c r="F44" i="1"/>
  <c r="G44" i="1"/>
  <c r="H44" i="1"/>
  <c r="I44" i="1"/>
  <c r="J44" i="1"/>
  <c r="K44" i="1"/>
  <c r="L44" i="1"/>
  <c r="M44" i="1"/>
  <c r="N44" i="1"/>
  <c r="D44" i="1"/>
  <c r="H35" i="1"/>
  <c r="I35" i="1"/>
  <c r="J35" i="1"/>
  <c r="K35" i="1"/>
  <c r="L35" i="1"/>
  <c r="M35" i="1"/>
  <c r="N35" i="1"/>
  <c r="E22" i="1"/>
  <c r="F22" i="1"/>
  <c r="G22" i="1"/>
  <c r="H22" i="1"/>
  <c r="I22" i="1"/>
  <c r="J22" i="1"/>
  <c r="K22" i="1"/>
  <c r="L22" i="1"/>
  <c r="M22" i="1"/>
  <c r="N22" i="1"/>
  <c r="D22" i="1"/>
  <c r="M88" i="1" l="1"/>
  <c r="M89" i="1" s="1"/>
  <c r="I88" i="1"/>
  <c r="I89" i="1" s="1"/>
  <c r="L88" i="1"/>
  <c r="L89" i="1" s="1"/>
  <c r="K88" i="1"/>
  <c r="K89" i="1" s="1"/>
  <c r="N88" i="1"/>
  <c r="N89" i="1" s="1"/>
  <c r="H88" i="1"/>
  <c r="H89" i="1" s="1"/>
  <c r="E88" i="1"/>
  <c r="E89" i="1" s="1"/>
  <c r="G88" i="1"/>
  <c r="G89" i="1" s="1"/>
  <c r="F88" i="1"/>
  <c r="F89" i="1" s="1"/>
  <c r="J88" i="1"/>
  <c r="J89" i="1" s="1"/>
  <c r="D88" i="1"/>
  <c r="D89" i="1" s="1"/>
</calcChain>
</file>

<file path=xl/sharedStrings.xml><?xml version="1.0" encoding="utf-8"?>
<sst xmlns="http://schemas.openxmlformats.org/spreadsheetml/2006/main" count="139" uniqueCount="96">
  <si>
    <t>Наименование блюда</t>
  </si>
  <si>
    <t>Выход</t>
  </si>
  <si>
    <t>Пищевые вещества</t>
  </si>
  <si>
    <t>Минер, вещества, мг</t>
  </si>
  <si>
    <t>Витамины, мг</t>
  </si>
  <si>
    <t>Белки г</t>
  </si>
  <si>
    <t>Жиры г</t>
  </si>
  <si>
    <t>Угле- воды, г</t>
  </si>
  <si>
    <t>Энерг. ценно сть, ккал</t>
  </si>
  <si>
    <t>Са</t>
  </si>
  <si>
    <t>Р</t>
  </si>
  <si>
    <t>С</t>
  </si>
  <si>
    <t>А</t>
  </si>
  <si>
    <t>1 ДЕНЬ</t>
  </si>
  <si>
    <t>№591 стр.268</t>
  </si>
  <si>
    <t>Гуляш</t>
  </si>
  <si>
    <t>80/75</t>
  </si>
  <si>
    <t>№679 стр.315</t>
  </si>
  <si>
    <t>Каша гречневая</t>
  </si>
  <si>
    <t>№943 стр.398</t>
  </si>
  <si>
    <t>Чай с сахаром</t>
  </si>
  <si>
    <t>Хлеб пшеничный</t>
  </si>
  <si>
    <t>№9 ст9</t>
  </si>
  <si>
    <t>Масло сливочное</t>
  </si>
  <si>
    <t>ИТОГО:</t>
  </si>
  <si>
    <t>2 ДЕНЬ</t>
  </si>
  <si>
    <t>№34 стр.101</t>
  </si>
  <si>
    <t>Салат из свеклы с зеленым горошком</t>
  </si>
  <si>
    <t>Сок натуральный фруктовый</t>
  </si>
  <si>
    <t>№304 стр.296</t>
  </si>
  <si>
    <t>Плов из птицы</t>
  </si>
  <si>
    <t>80/130</t>
  </si>
  <si>
    <t>ЗДЕНЬ</t>
  </si>
  <si>
    <t>№15 стр92</t>
  </si>
  <si>
    <t>Салат из помидоров и огурцов</t>
  </si>
  <si>
    <t>№421 стр.181</t>
  </si>
  <si>
    <t>180/10</t>
  </si>
  <si>
    <t>Фрукты свежие</t>
  </si>
  <si>
    <t>4 ДЕНЬ</t>
  </si>
  <si>
    <t>Котлеты рубленые из птицы</t>
  </si>
  <si>
    <t>№336 стр.315</t>
  </si>
  <si>
    <t>Капуста тушеная</t>
  </si>
  <si>
    <t>Кондитерские изделия</t>
  </si>
  <si>
    <t>Fе</t>
  </si>
  <si>
    <t>Мg</t>
  </si>
  <si>
    <t>B1</t>
  </si>
  <si>
    <t>5 ДЕНЬ</t>
  </si>
  <si>
    <t>№43 стр.90,91</t>
  </si>
  <si>
    <t>№245 стр.252</t>
  </si>
  <si>
    <t>Рыба припущенная</t>
  </si>
  <si>
    <t>№694 стр.319</t>
  </si>
  <si>
    <t>Пюре картофельное</t>
  </si>
  <si>
    <t>№42 стр.19</t>
  </si>
  <si>
    <t>Сыр (порциями)</t>
  </si>
  <si>
    <t>6 ДЕНЬ</t>
  </si>
  <si>
    <t>№286 стр.281</t>
  </si>
  <si>
    <t>Тефтели мясные</t>
  </si>
  <si>
    <t>№321 стр.134</t>
  </si>
  <si>
    <t>Рагу из овощей</t>
  </si>
  <si>
    <t>№959 стр.403</t>
  </si>
  <si>
    <t>Какао с молоком</t>
  </si>
  <si>
    <r>
      <t xml:space="preserve">7 </t>
    </r>
    <r>
      <rPr>
        <b/>
        <i/>
        <sz val="8"/>
        <color theme="1"/>
        <rFont val="Times New Roman"/>
        <family val="1"/>
        <charset val="204"/>
      </rPr>
      <t>ДЕНЬ</t>
    </r>
  </si>
  <si>
    <t>№469 стр.201</t>
  </si>
  <si>
    <t>Запеканка из творога со сгущенным молоком</t>
  </si>
  <si>
    <t>150/20</t>
  </si>
  <si>
    <r>
      <t xml:space="preserve">9 </t>
    </r>
    <r>
      <rPr>
        <b/>
        <i/>
        <sz val="8"/>
        <color theme="1"/>
        <rFont val="Times New Roman"/>
        <family val="1"/>
        <charset val="204"/>
      </rPr>
      <t>ДЕНЬ</t>
    </r>
  </si>
  <si>
    <t>№690</t>
  </si>
  <si>
    <t>Печень по -строгановски с сметанным соусом</t>
  </si>
  <si>
    <t>50/55</t>
  </si>
  <si>
    <t>№12</t>
  </si>
  <si>
    <t>Овощи свежие в ассортименте (по сезону)</t>
  </si>
  <si>
    <t>№42ст 19</t>
  </si>
  <si>
    <r>
      <t xml:space="preserve">10 </t>
    </r>
    <r>
      <rPr>
        <b/>
        <i/>
        <sz val="8"/>
        <color theme="1"/>
        <rFont val="Times New Roman"/>
        <family val="1"/>
        <charset val="204"/>
      </rPr>
      <t>ДЕНЬ</t>
    </r>
  </si>
  <si>
    <t>№951 стр.401</t>
  </si>
  <si>
    <t>№4 2ст 19</t>
  </si>
  <si>
    <r>
      <t xml:space="preserve">8 </t>
    </r>
    <r>
      <rPr>
        <b/>
        <i/>
        <sz val="8"/>
        <color theme="1"/>
        <rFont val="Times New Roman"/>
        <family val="1"/>
        <charset val="204"/>
      </rPr>
      <t>ДЕНЬ</t>
    </r>
  </si>
  <si>
    <t>Макароны, запеченные с сыром со сметаной</t>
  </si>
  <si>
    <t>№307 стр.298</t>
  </si>
  <si>
    <t>Салат из белокочанной капусты</t>
  </si>
  <si>
    <t>№531 стр309</t>
  </si>
  <si>
    <t>№255 стр.258</t>
  </si>
  <si>
    <t>Биточки рыбные запеченные</t>
  </si>
  <si>
    <t>Коф.напиток  на молоке</t>
  </si>
  <si>
    <t>ИТГО ЗА 10 дней</t>
  </si>
  <si>
    <t>№ Рецептуры</t>
  </si>
  <si>
    <t>60/60</t>
  </si>
  <si>
    <t>МЕНЮ ПРИГОТАВЛИВАЕМЫХ БЛЮД</t>
  </si>
  <si>
    <r>
      <t>ВОЗРАСТНАЯ КАТЕГОРИЯ : 7-11</t>
    </r>
    <r>
      <rPr>
        <sz val="11"/>
        <color theme="1"/>
        <rFont val="Times New Roman"/>
        <family val="1"/>
        <charset val="204"/>
      </rPr>
      <t xml:space="preserve"> лет</t>
    </r>
  </si>
  <si>
    <t xml:space="preserve">Сок натуральный фруктовый </t>
  </si>
  <si>
    <t>Чай с сахаром и лимоном</t>
  </si>
  <si>
    <t>№1010 стр.247</t>
  </si>
  <si>
    <t>Директор Хохловской СШ      Моисеева Е.Л.</t>
  </si>
  <si>
    <t>Макаронные изделия отварные</t>
  </si>
  <si>
    <t>№688 стр317</t>
  </si>
  <si>
    <t xml:space="preserve">от "29.08.2024 г.           </t>
  </si>
  <si>
    <t xml:space="preserve">Приложение 1 к приказу . №_66________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</si>
</sst>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0" fillId="0" borderId="0" xfId="0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0" fillId="2" borderId="0" xfId="0" applyFill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right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workbookViewId="0">
      <selection activeCell="A2" sqref="A2:N2"/>
    </sheetView>
  </sheetViews>
  <sheetFormatPr defaultColWidth="9.109375" defaultRowHeight="14.4" x14ac:dyDescent="0.3"/>
  <cols>
    <col min="1" max="1" width="8.44140625" style="23" customWidth="1"/>
    <col min="2" max="2" width="19.5546875" style="9" customWidth="1"/>
    <col min="3" max="3" width="5.44140625" style="9" customWidth="1"/>
    <col min="4" max="6" width="5.6640625" style="8" customWidth="1"/>
    <col min="7" max="7" width="6.33203125" style="46" customWidth="1"/>
    <col min="8" max="14" width="5.6640625" style="8" customWidth="1"/>
    <col min="15" max="16384" width="9.109375" style="9"/>
  </cols>
  <sheetData>
    <row r="1" spans="1:14" x14ac:dyDescent="0.3">
      <c r="A1" s="53" t="s">
        <v>91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3">
      <c r="A2" s="54" t="s">
        <v>95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3">
      <c r="A3" s="54" t="s">
        <v>94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x14ac:dyDescent="0.3">
      <c r="A4" s="55" t="s">
        <v>86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x14ac:dyDescent="0.3">
      <c r="A5" s="56" t="s">
        <v>87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ht="25.5" customHeight="1" x14ac:dyDescent="0.3">
      <c r="A6" s="49" t="s">
        <v>84</v>
      </c>
      <c r="B6" s="51" t="s">
        <v>0</v>
      </c>
      <c r="C6" s="51" t="s">
        <v>1</v>
      </c>
      <c r="D6" s="51" t="s">
        <v>2</v>
      </c>
      <c r="E6" s="51"/>
      <c r="F6" s="51"/>
      <c r="G6" s="51"/>
      <c r="H6" s="51" t="s">
        <v>3</v>
      </c>
      <c r="I6" s="51"/>
      <c r="J6" s="51"/>
      <c r="K6" s="51"/>
      <c r="L6" s="51" t="s">
        <v>4</v>
      </c>
      <c r="M6" s="51"/>
      <c r="N6" s="51"/>
    </row>
    <row r="7" spans="1:14" ht="52.5" customHeight="1" x14ac:dyDescent="0.3">
      <c r="A7" s="50"/>
      <c r="B7" s="51"/>
      <c r="C7" s="51"/>
      <c r="D7" s="2" t="s">
        <v>5</v>
      </c>
      <c r="E7" s="2" t="s">
        <v>6</v>
      </c>
      <c r="F7" s="2" t="s">
        <v>7</v>
      </c>
      <c r="G7" s="41" t="s">
        <v>8</v>
      </c>
      <c r="H7" s="2" t="s">
        <v>9</v>
      </c>
      <c r="I7" s="2" t="s">
        <v>44</v>
      </c>
      <c r="J7" s="2" t="s">
        <v>10</v>
      </c>
      <c r="K7" s="2" t="s">
        <v>43</v>
      </c>
      <c r="L7" s="2" t="s">
        <v>45</v>
      </c>
      <c r="M7" s="2" t="s">
        <v>11</v>
      </c>
      <c r="N7" s="2" t="s">
        <v>12</v>
      </c>
    </row>
    <row r="8" spans="1:14" s="11" customFormat="1" ht="10.199999999999999" x14ac:dyDescent="0.3">
      <c r="A8" s="10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42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</row>
    <row r="9" spans="1:14" ht="15.75" customHeight="1" x14ac:dyDescent="0.3">
      <c r="A9" s="48" t="s">
        <v>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ht="15" customHeight="1" x14ac:dyDescent="0.3">
      <c r="A10" s="39" t="s">
        <v>33</v>
      </c>
      <c r="B10" s="40" t="s">
        <v>34</v>
      </c>
      <c r="C10" s="47">
        <v>60</v>
      </c>
      <c r="D10" s="47">
        <v>0.59</v>
      </c>
      <c r="E10" s="47">
        <v>3.69</v>
      </c>
      <c r="F10" s="47">
        <v>2.2400000000000002</v>
      </c>
      <c r="G10" s="43">
        <v>44.52</v>
      </c>
      <c r="H10" s="47">
        <v>11.21</v>
      </c>
      <c r="I10" s="47">
        <v>9.76</v>
      </c>
      <c r="J10" s="47">
        <v>20.77</v>
      </c>
      <c r="K10" s="47">
        <v>0.44</v>
      </c>
      <c r="L10" s="47">
        <v>0.03</v>
      </c>
      <c r="M10" s="47">
        <v>10.6</v>
      </c>
      <c r="N10" s="47">
        <v>0</v>
      </c>
    </row>
    <row r="11" spans="1:14" ht="21.75" customHeight="1" x14ac:dyDescent="0.3">
      <c r="A11" s="39" t="s">
        <v>35</v>
      </c>
      <c r="B11" s="40" t="s">
        <v>76</v>
      </c>
      <c r="C11" s="47" t="s">
        <v>36</v>
      </c>
      <c r="D11" s="47">
        <v>9.67</v>
      </c>
      <c r="E11" s="47">
        <v>10.19</v>
      </c>
      <c r="F11" s="47">
        <v>41.36</v>
      </c>
      <c r="G11" s="43">
        <v>281.3</v>
      </c>
      <c r="H11" s="47">
        <v>161.03</v>
      </c>
      <c r="I11" s="47">
        <v>18.329999999999998</v>
      </c>
      <c r="J11" s="47">
        <v>148.94999999999999</v>
      </c>
      <c r="K11" s="47">
        <v>1.1299999999999999</v>
      </c>
      <c r="L11" s="47">
        <v>0.09</v>
      </c>
      <c r="M11" s="47">
        <v>0.23</v>
      </c>
      <c r="N11" s="47">
        <v>4.5199999999999996</v>
      </c>
    </row>
    <row r="12" spans="1:14" ht="15" customHeight="1" x14ac:dyDescent="0.3">
      <c r="A12" s="39" t="s">
        <v>19</v>
      </c>
      <c r="B12" s="40" t="s">
        <v>20</v>
      </c>
      <c r="C12" s="47">
        <v>200</v>
      </c>
      <c r="D12" s="47">
        <v>0.2</v>
      </c>
      <c r="E12" s="47">
        <v>0</v>
      </c>
      <c r="F12" s="47">
        <v>14</v>
      </c>
      <c r="G12" s="43">
        <v>28</v>
      </c>
      <c r="H12" s="47">
        <v>6</v>
      </c>
      <c r="I12" s="47">
        <v>0</v>
      </c>
      <c r="J12" s="47">
        <v>0</v>
      </c>
      <c r="K12" s="47">
        <v>0.4</v>
      </c>
      <c r="L12" s="47">
        <v>0</v>
      </c>
      <c r="M12" s="47">
        <v>0</v>
      </c>
      <c r="N12" s="47">
        <v>0</v>
      </c>
    </row>
    <row r="13" spans="1:14" ht="15" customHeight="1" x14ac:dyDescent="0.3">
      <c r="A13" s="10"/>
      <c r="B13" s="40" t="s">
        <v>37</v>
      </c>
      <c r="C13" s="47">
        <v>100</v>
      </c>
      <c r="D13" s="47">
        <v>0.4</v>
      </c>
      <c r="E13" s="47">
        <v>0.4</v>
      </c>
      <c r="F13" s="47">
        <v>9.8000000000000007</v>
      </c>
      <c r="G13" s="43">
        <v>47</v>
      </c>
      <c r="H13" s="47">
        <v>10</v>
      </c>
      <c r="I13" s="47">
        <v>0</v>
      </c>
      <c r="J13" s="47">
        <v>75.8</v>
      </c>
      <c r="K13" s="47">
        <v>1.2</v>
      </c>
      <c r="L13" s="47">
        <v>0.03</v>
      </c>
      <c r="M13" s="47">
        <v>8</v>
      </c>
      <c r="N13" s="47">
        <v>0</v>
      </c>
    </row>
    <row r="14" spans="1:14" ht="15" customHeight="1" x14ac:dyDescent="0.3">
      <c r="A14" s="10"/>
      <c r="B14" s="40" t="s">
        <v>21</v>
      </c>
      <c r="C14" s="47">
        <v>50</v>
      </c>
      <c r="D14" s="47">
        <v>0.45</v>
      </c>
      <c r="E14" s="47">
        <v>0.45</v>
      </c>
      <c r="F14" s="47">
        <v>24.9</v>
      </c>
      <c r="G14" s="43">
        <v>113.22</v>
      </c>
      <c r="H14" s="47">
        <v>50</v>
      </c>
      <c r="I14" s="47">
        <v>0.1</v>
      </c>
      <c r="J14" s="47">
        <v>50.05</v>
      </c>
      <c r="K14" s="47">
        <v>0.02</v>
      </c>
      <c r="L14" s="47">
        <v>0.08</v>
      </c>
      <c r="M14" s="47">
        <v>0</v>
      </c>
      <c r="N14" s="47">
        <v>0</v>
      </c>
    </row>
    <row r="15" spans="1:14" ht="15" customHeight="1" x14ac:dyDescent="0.3">
      <c r="A15" s="39" t="s">
        <v>22</v>
      </c>
      <c r="B15" s="40" t="s">
        <v>23</v>
      </c>
      <c r="C15" s="47">
        <v>10</v>
      </c>
      <c r="D15" s="47">
        <v>0</v>
      </c>
      <c r="E15" s="47">
        <v>8.1999999999999993</v>
      </c>
      <c r="F15" s="47">
        <v>0.1</v>
      </c>
      <c r="G15" s="43">
        <v>75</v>
      </c>
      <c r="H15" s="47">
        <v>1</v>
      </c>
      <c r="I15" s="47">
        <v>0</v>
      </c>
      <c r="J15" s="47">
        <v>2</v>
      </c>
      <c r="K15" s="47">
        <v>0</v>
      </c>
      <c r="L15" s="47">
        <v>0</v>
      </c>
      <c r="M15" s="47">
        <v>0</v>
      </c>
      <c r="N15" s="47">
        <v>59</v>
      </c>
    </row>
    <row r="16" spans="1:14" ht="15" customHeight="1" x14ac:dyDescent="0.3">
      <c r="A16" s="13"/>
      <c r="B16" s="14" t="s">
        <v>24</v>
      </c>
      <c r="C16" s="14"/>
      <c r="D16" s="5">
        <f>SUM(D10:D15)</f>
        <v>11.309999999999999</v>
      </c>
      <c r="E16" s="5">
        <f t="shared" ref="E16:N16" si="0">SUM(E10:E15)</f>
        <v>22.93</v>
      </c>
      <c r="F16" s="5">
        <f t="shared" si="0"/>
        <v>92.4</v>
      </c>
      <c r="G16" s="5">
        <f t="shared" si="0"/>
        <v>589.04</v>
      </c>
      <c r="H16" s="5">
        <f t="shared" si="0"/>
        <v>239.24</v>
      </c>
      <c r="I16" s="5">
        <f t="shared" si="0"/>
        <v>28.189999999999998</v>
      </c>
      <c r="J16" s="5">
        <f t="shared" si="0"/>
        <v>297.57</v>
      </c>
      <c r="K16" s="5">
        <f t="shared" si="0"/>
        <v>3.19</v>
      </c>
      <c r="L16" s="5">
        <f t="shared" si="0"/>
        <v>0.22999999999999998</v>
      </c>
      <c r="M16" s="5">
        <f t="shared" si="0"/>
        <v>18.829999999999998</v>
      </c>
      <c r="N16" s="5">
        <f t="shared" si="0"/>
        <v>63.519999999999996</v>
      </c>
    </row>
    <row r="17" spans="1:14" x14ac:dyDescent="0.3">
      <c r="A17" s="48" t="s">
        <v>25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5" customHeight="1" x14ac:dyDescent="0.3">
      <c r="A18" s="39" t="s">
        <v>26</v>
      </c>
      <c r="B18" s="40" t="s">
        <v>27</v>
      </c>
      <c r="C18" s="38">
        <v>60</v>
      </c>
      <c r="D18" s="38">
        <v>1</v>
      </c>
      <c r="E18" s="38">
        <v>2.5099999999999998</v>
      </c>
      <c r="F18" s="38">
        <v>4.91</v>
      </c>
      <c r="G18" s="43">
        <v>46.26</v>
      </c>
      <c r="H18" s="38">
        <v>16.760000000000002</v>
      </c>
      <c r="I18" s="38">
        <v>11.14</v>
      </c>
      <c r="J18" s="38">
        <v>25.18</v>
      </c>
      <c r="K18" s="38">
        <v>0.28999999999999998</v>
      </c>
      <c r="L18" s="38">
        <v>0.03</v>
      </c>
      <c r="M18" s="38">
        <v>5.88</v>
      </c>
      <c r="N18" s="38">
        <v>0</v>
      </c>
    </row>
    <row r="19" spans="1:14" x14ac:dyDescent="0.3">
      <c r="A19" s="12" t="s">
        <v>29</v>
      </c>
      <c r="B19" s="1" t="s">
        <v>30</v>
      </c>
      <c r="C19" s="4" t="s">
        <v>31</v>
      </c>
      <c r="D19" s="4">
        <v>20.3</v>
      </c>
      <c r="E19" s="4">
        <v>17</v>
      </c>
      <c r="F19" s="4">
        <v>35.69</v>
      </c>
      <c r="G19" s="43">
        <v>377</v>
      </c>
      <c r="H19" s="4">
        <v>45.1</v>
      </c>
      <c r="I19" s="4">
        <v>47.5</v>
      </c>
      <c r="J19" s="4">
        <v>199.3</v>
      </c>
      <c r="K19" s="4">
        <v>2.09</v>
      </c>
      <c r="L19" s="4">
        <v>0.06</v>
      </c>
      <c r="M19" s="4">
        <v>1.01</v>
      </c>
      <c r="N19" s="4">
        <v>48</v>
      </c>
    </row>
    <row r="20" spans="1:14" ht="21" customHeight="1" x14ac:dyDescent="0.3">
      <c r="A20" s="10"/>
      <c r="B20" s="18" t="s">
        <v>28</v>
      </c>
      <c r="C20" s="4">
        <v>250</v>
      </c>
      <c r="D20" s="4">
        <v>1</v>
      </c>
      <c r="E20" s="4">
        <v>0</v>
      </c>
      <c r="F20" s="4">
        <v>23.46</v>
      </c>
      <c r="G20" s="43">
        <v>94.25</v>
      </c>
      <c r="H20" s="4">
        <v>30.02</v>
      </c>
      <c r="I20" s="4">
        <v>5.2</v>
      </c>
      <c r="J20" s="4">
        <v>60</v>
      </c>
      <c r="K20" s="4">
        <v>0.01</v>
      </c>
      <c r="L20" s="4">
        <v>0.03</v>
      </c>
      <c r="M20" s="4">
        <v>3.05</v>
      </c>
      <c r="N20" s="4">
        <v>0.01</v>
      </c>
    </row>
    <row r="21" spans="1:14" ht="15" customHeight="1" x14ac:dyDescent="0.3">
      <c r="A21" s="10"/>
      <c r="B21" s="1" t="s">
        <v>21</v>
      </c>
      <c r="C21" s="4">
        <v>50</v>
      </c>
      <c r="D21" s="4">
        <v>0.45</v>
      </c>
      <c r="E21" s="4">
        <v>0.45</v>
      </c>
      <c r="F21" s="4">
        <v>24.9</v>
      </c>
      <c r="G21" s="43">
        <v>113.22</v>
      </c>
      <c r="H21" s="4">
        <v>50</v>
      </c>
      <c r="I21" s="4">
        <v>0.1</v>
      </c>
      <c r="J21" s="4">
        <v>50.05</v>
      </c>
      <c r="K21" s="4">
        <v>0.02</v>
      </c>
      <c r="L21" s="4">
        <v>0.08</v>
      </c>
      <c r="M21" s="4">
        <v>0</v>
      </c>
      <c r="N21" s="4">
        <v>0</v>
      </c>
    </row>
    <row r="22" spans="1:14" s="15" customFormat="1" x14ac:dyDescent="0.3">
      <c r="A22" s="13"/>
      <c r="B22" s="14" t="s">
        <v>24</v>
      </c>
      <c r="C22" s="14"/>
      <c r="D22" s="5">
        <f>SUM(D18:D21)</f>
        <v>22.75</v>
      </c>
      <c r="E22" s="5">
        <f t="shared" ref="E22:N22" si="1">SUM(E18:E21)</f>
        <v>19.959999999999997</v>
      </c>
      <c r="F22" s="5">
        <f t="shared" si="1"/>
        <v>88.960000000000008</v>
      </c>
      <c r="G22" s="43">
        <f t="shared" si="1"/>
        <v>630.73</v>
      </c>
      <c r="H22" s="5">
        <f t="shared" si="1"/>
        <v>141.88</v>
      </c>
      <c r="I22" s="5">
        <f t="shared" si="1"/>
        <v>63.940000000000005</v>
      </c>
      <c r="J22" s="5">
        <f t="shared" si="1"/>
        <v>334.53000000000003</v>
      </c>
      <c r="K22" s="5">
        <f t="shared" si="1"/>
        <v>2.4099999999999997</v>
      </c>
      <c r="L22" s="5">
        <f t="shared" si="1"/>
        <v>0.2</v>
      </c>
      <c r="M22" s="5">
        <f t="shared" si="1"/>
        <v>9.94</v>
      </c>
      <c r="N22" s="5">
        <f t="shared" si="1"/>
        <v>48.01</v>
      </c>
    </row>
    <row r="23" spans="1:14" x14ac:dyDescent="0.3">
      <c r="A23" s="48" t="s">
        <v>32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ht="15" customHeight="1" x14ac:dyDescent="0.3">
      <c r="A24" s="39" t="s">
        <v>14</v>
      </c>
      <c r="B24" s="40" t="s">
        <v>15</v>
      </c>
      <c r="C24" s="47" t="s">
        <v>16</v>
      </c>
      <c r="D24" s="47">
        <v>19.72</v>
      </c>
      <c r="E24" s="47">
        <v>17.89</v>
      </c>
      <c r="F24" s="47">
        <v>4.76</v>
      </c>
      <c r="G24" s="43">
        <v>168.2</v>
      </c>
      <c r="H24" s="47">
        <v>24.36</v>
      </c>
      <c r="I24" s="47">
        <v>26.01</v>
      </c>
      <c r="J24" s="47">
        <v>194.69</v>
      </c>
      <c r="K24" s="47">
        <v>2.12</v>
      </c>
      <c r="L24" s="47">
        <v>0.17</v>
      </c>
      <c r="M24" s="47">
        <v>1.28</v>
      </c>
      <c r="N24" s="47">
        <v>0</v>
      </c>
    </row>
    <row r="25" spans="1:14" ht="15" customHeight="1" x14ac:dyDescent="0.3">
      <c r="A25" s="39" t="s">
        <v>17</v>
      </c>
      <c r="B25" s="40" t="s">
        <v>18</v>
      </c>
      <c r="C25" s="47">
        <v>150</v>
      </c>
      <c r="D25" s="47">
        <v>7.46</v>
      </c>
      <c r="E25" s="47">
        <v>5.61</v>
      </c>
      <c r="F25" s="47">
        <v>35.840000000000003</v>
      </c>
      <c r="G25" s="43">
        <v>230.45</v>
      </c>
      <c r="H25" s="47">
        <v>12.98</v>
      </c>
      <c r="I25" s="47">
        <v>67.5</v>
      </c>
      <c r="J25" s="47">
        <v>208.5</v>
      </c>
      <c r="K25" s="47">
        <v>2.65</v>
      </c>
      <c r="L25" s="47">
        <v>0.18</v>
      </c>
      <c r="M25" s="47">
        <v>0</v>
      </c>
      <c r="N25" s="47">
        <v>0.02</v>
      </c>
    </row>
    <row r="26" spans="1:14" x14ac:dyDescent="0.3">
      <c r="A26" s="10"/>
      <c r="B26" s="18" t="s">
        <v>28</v>
      </c>
      <c r="C26" s="47">
        <v>150</v>
      </c>
      <c r="D26" s="47">
        <v>1</v>
      </c>
      <c r="E26" s="47">
        <v>0</v>
      </c>
      <c r="F26" s="47">
        <v>14.07</v>
      </c>
      <c r="G26" s="43">
        <v>56.55</v>
      </c>
      <c r="H26" s="47">
        <v>18.010000000000002</v>
      </c>
      <c r="I26" s="47">
        <v>3.12</v>
      </c>
      <c r="J26" s="47">
        <v>36</v>
      </c>
      <c r="K26" s="47">
        <v>0.01</v>
      </c>
      <c r="L26" s="47">
        <v>0.03</v>
      </c>
      <c r="M26" s="47">
        <v>1.83</v>
      </c>
      <c r="N26" s="47">
        <v>0.01</v>
      </c>
    </row>
    <row r="27" spans="1:14" x14ac:dyDescent="0.3">
      <c r="A27" s="10"/>
      <c r="B27" s="40" t="s">
        <v>21</v>
      </c>
      <c r="C27" s="47">
        <v>50</v>
      </c>
      <c r="D27" s="47">
        <v>0.45</v>
      </c>
      <c r="E27" s="47">
        <v>0.45</v>
      </c>
      <c r="F27" s="47">
        <v>24.9</v>
      </c>
      <c r="G27" s="43">
        <v>113.22</v>
      </c>
      <c r="H27" s="47">
        <v>50</v>
      </c>
      <c r="I27" s="47">
        <v>0.1</v>
      </c>
      <c r="J27" s="47">
        <v>50.05</v>
      </c>
      <c r="K27" s="47">
        <v>0.02</v>
      </c>
      <c r="L27" s="47">
        <v>0.08</v>
      </c>
      <c r="M27" s="47">
        <v>0</v>
      </c>
      <c r="N27" s="47">
        <v>0</v>
      </c>
    </row>
    <row r="28" spans="1:14" s="15" customFormat="1" x14ac:dyDescent="0.3">
      <c r="A28" s="13"/>
      <c r="B28" s="14" t="s">
        <v>24</v>
      </c>
      <c r="C28" s="14"/>
      <c r="D28" s="5">
        <f>SUM(D24:D27)</f>
        <v>28.63</v>
      </c>
      <c r="E28" s="5">
        <f t="shared" ref="E28:N28" si="2">SUM(E24:E27)</f>
        <v>23.95</v>
      </c>
      <c r="F28" s="5">
        <f t="shared" si="2"/>
        <v>79.569999999999993</v>
      </c>
      <c r="G28" s="5">
        <f t="shared" si="2"/>
        <v>568.41999999999996</v>
      </c>
      <c r="H28" s="5">
        <f t="shared" si="2"/>
        <v>105.35000000000001</v>
      </c>
      <c r="I28" s="5">
        <f t="shared" si="2"/>
        <v>96.73</v>
      </c>
      <c r="J28" s="5">
        <f t="shared" si="2"/>
        <v>489.24</v>
      </c>
      <c r="K28" s="5">
        <f t="shared" si="2"/>
        <v>4.7999999999999989</v>
      </c>
      <c r="L28" s="5">
        <f t="shared" si="2"/>
        <v>0.46</v>
      </c>
      <c r="M28" s="5">
        <f t="shared" si="2"/>
        <v>3.1100000000000003</v>
      </c>
      <c r="N28" s="5">
        <f t="shared" si="2"/>
        <v>0.03</v>
      </c>
    </row>
    <row r="29" spans="1:14" x14ac:dyDescent="0.3">
      <c r="A29" s="48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24.75" customHeight="1" x14ac:dyDescent="0.3">
      <c r="A30" s="12" t="s">
        <v>77</v>
      </c>
      <c r="B30" s="1" t="s">
        <v>39</v>
      </c>
      <c r="C30" s="4">
        <v>80</v>
      </c>
      <c r="D30" s="4">
        <v>9.6999999999999993</v>
      </c>
      <c r="E30" s="4">
        <v>13.92</v>
      </c>
      <c r="F30" s="4">
        <v>7.89</v>
      </c>
      <c r="G30" s="43">
        <v>196</v>
      </c>
      <c r="H30" s="4">
        <v>56</v>
      </c>
      <c r="I30" s="4">
        <v>15.4</v>
      </c>
      <c r="J30" s="4">
        <v>105.9</v>
      </c>
      <c r="K30" s="4">
        <v>1.01</v>
      </c>
      <c r="L30" s="4">
        <v>0.04</v>
      </c>
      <c r="M30" s="4">
        <v>0.26</v>
      </c>
      <c r="N30" s="4">
        <v>64</v>
      </c>
    </row>
    <row r="31" spans="1:14" x14ac:dyDescent="0.3">
      <c r="A31" s="12" t="s">
        <v>40</v>
      </c>
      <c r="B31" s="1" t="s">
        <v>41</v>
      </c>
      <c r="C31" s="4">
        <v>150</v>
      </c>
      <c r="D31" s="4">
        <v>2.78</v>
      </c>
      <c r="E31" s="4">
        <v>6.48</v>
      </c>
      <c r="F31" s="4">
        <v>34.520000000000003</v>
      </c>
      <c r="G31" s="43">
        <v>213.53</v>
      </c>
      <c r="H31" s="4">
        <v>21.96</v>
      </c>
      <c r="I31" s="4">
        <v>43.99</v>
      </c>
      <c r="J31" s="4">
        <v>119.59</v>
      </c>
      <c r="K31" s="4">
        <v>1.73</v>
      </c>
      <c r="L31" s="4">
        <v>0.23</v>
      </c>
      <c r="M31" s="4">
        <v>31.5</v>
      </c>
      <c r="N31" s="4">
        <v>31.5</v>
      </c>
    </row>
    <row r="32" spans="1:14" ht="21" customHeight="1" x14ac:dyDescent="0.3">
      <c r="A32" s="10"/>
      <c r="B32" s="1" t="s">
        <v>28</v>
      </c>
      <c r="C32" s="4">
        <v>250</v>
      </c>
      <c r="D32" s="4">
        <v>1</v>
      </c>
      <c r="E32" s="4">
        <v>0</v>
      </c>
      <c r="F32" s="4">
        <v>23.46</v>
      </c>
      <c r="G32" s="43">
        <v>94.25</v>
      </c>
      <c r="H32" s="4">
        <v>30.02</v>
      </c>
      <c r="I32" s="4">
        <v>5.2</v>
      </c>
      <c r="J32" s="4">
        <v>60</v>
      </c>
      <c r="K32" s="4">
        <v>0.01</v>
      </c>
      <c r="L32" s="4">
        <v>0.03</v>
      </c>
      <c r="M32" s="4">
        <v>3.05</v>
      </c>
      <c r="N32" s="4">
        <v>0.01</v>
      </c>
    </row>
    <row r="33" spans="1:14" ht="15" customHeight="1" x14ac:dyDescent="0.3">
      <c r="A33" s="10"/>
      <c r="B33" s="1" t="s">
        <v>21</v>
      </c>
      <c r="C33" s="4">
        <v>50</v>
      </c>
      <c r="D33" s="4">
        <v>0.45</v>
      </c>
      <c r="E33" s="4">
        <v>0.45</v>
      </c>
      <c r="F33" s="4">
        <v>24.9</v>
      </c>
      <c r="G33" s="43">
        <v>113.22</v>
      </c>
      <c r="H33" s="4">
        <v>50</v>
      </c>
      <c r="I33" s="4">
        <v>0.1</v>
      </c>
      <c r="J33" s="4">
        <v>50.05</v>
      </c>
      <c r="K33" s="4">
        <v>0.02</v>
      </c>
      <c r="L33" s="4">
        <v>0.08</v>
      </c>
      <c r="M33" s="4">
        <v>0</v>
      </c>
      <c r="N33" s="4">
        <v>0</v>
      </c>
    </row>
    <row r="34" spans="1:14" x14ac:dyDescent="0.3">
      <c r="A34" s="16" t="s">
        <v>79</v>
      </c>
      <c r="B34" s="17" t="s">
        <v>42</v>
      </c>
      <c r="C34" s="3">
        <v>30</v>
      </c>
      <c r="D34" s="3">
        <v>1.93</v>
      </c>
      <c r="E34" s="3">
        <v>2.0499999999999998</v>
      </c>
      <c r="F34" s="3">
        <v>12.13</v>
      </c>
      <c r="G34" s="42">
        <v>69.19</v>
      </c>
      <c r="H34" s="3">
        <v>75</v>
      </c>
      <c r="I34" s="3">
        <v>0.01</v>
      </c>
      <c r="J34" s="3">
        <v>90</v>
      </c>
      <c r="K34" s="3">
        <v>0.01</v>
      </c>
      <c r="L34" s="3">
        <v>0.01</v>
      </c>
      <c r="M34" s="3">
        <v>0</v>
      </c>
      <c r="N34" s="3">
        <v>0</v>
      </c>
    </row>
    <row r="35" spans="1:14" s="15" customFormat="1" x14ac:dyDescent="0.3">
      <c r="A35" s="13"/>
      <c r="B35" s="14" t="s">
        <v>24</v>
      </c>
      <c r="C35" s="14"/>
      <c r="D35" s="5">
        <f>SUM(D30:D34)</f>
        <v>15.859999999999998</v>
      </c>
      <c r="E35" s="5">
        <f t="shared" ref="E35:G35" si="3">SUM(E30:E34)</f>
        <v>22.9</v>
      </c>
      <c r="F35" s="5">
        <f t="shared" si="3"/>
        <v>102.9</v>
      </c>
      <c r="G35" s="43">
        <f t="shared" si="3"/>
        <v>686.19</v>
      </c>
      <c r="H35" s="5">
        <f t="shared" ref="H35:N35" si="4">SUM(H30:H33)</f>
        <v>157.98000000000002</v>
      </c>
      <c r="I35" s="5">
        <f t="shared" si="4"/>
        <v>64.69</v>
      </c>
      <c r="J35" s="5">
        <f t="shared" si="4"/>
        <v>335.54</v>
      </c>
      <c r="K35" s="5">
        <f t="shared" si="4"/>
        <v>2.77</v>
      </c>
      <c r="L35" s="5">
        <f t="shared" si="4"/>
        <v>0.38000000000000006</v>
      </c>
      <c r="M35" s="5">
        <f t="shared" si="4"/>
        <v>34.81</v>
      </c>
      <c r="N35" s="5">
        <f t="shared" si="4"/>
        <v>95.51</v>
      </c>
    </row>
    <row r="36" spans="1:14" x14ac:dyDescent="0.3">
      <c r="A36" s="48" t="s">
        <v>46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ht="24" customHeight="1" x14ac:dyDescent="0.3">
      <c r="A37" s="12" t="s">
        <v>47</v>
      </c>
      <c r="B37" s="1" t="s">
        <v>78</v>
      </c>
      <c r="C37" s="4">
        <v>60</v>
      </c>
      <c r="D37" s="4">
        <v>0.85</v>
      </c>
      <c r="E37" s="4">
        <v>3.05</v>
      </c>
      <c r="F37" s="4">
        <v>5.41</v>
      </c>
      <c r="G37" s="43">
        <v>52.44</v>
      </c>
      <c r="H37" s="4">
        <v>22.42</v>
      </c>
      <c r="I37" s="4">
        <v>9.1</v>
      </c>
      <c r="J37" s="4">
        <v>16.57</v>
      </c>
      <c r="K37" s="4">
        <v>0.31</v>
      </c>
      <c r="L37" s="4">
        <v>0.02</v>
      </c>
      <c r="M37" s="4">
        <v>19.47</v>
      </c>
      <c r="N37" s="4">
        <v>0</v>
      </c>
    </row>
    <row r="38" spans="1:14" x14ac:dyDescent="0.3">
      <c r="A38" s="12" t="s">
        <v>48</v>
      </c>
      <c r="B38" s="1" t="s">
        <v>49</v>
      </c>
      <c r="C38" s="4">
        <v>80</v>
      </c>
      <c r="D38" s="4">
        <v>13.52</v>
      </c>
      <c r="E38" s="4">
        <v>0.52</v>
      </c>
      <c r="F38" s="4">
        <v>0.25</v>
      </c>
      <c r="G38" s="43">
        <v>60</v>
      </c>
      <c r="H38" s="4">
        <v>11.4</v>
      </c>
      <c r="I38" s="4">
        <v>9</v>
      </c>
      <c r="J38" s="4">
        <v>120.5</v>
      </c>
      <c r="K38" s="4">
        <v>0.41</v>
      </c>
      <c r="L38" s="4">
        <v>0.05</v>
      </c>
      <c r="M38" s="4">
        <v>0.45</v>
      </c>
      <c r="N38" s="4">
        <v>6</v>
      </c>
    </row>
    <row r="39" spans="1:14" x14ac:dyDescent="0.3">
      <c r="A39" s="12" t="s">
        <v>50</v>
      </c>
      <c r="B39" s="1" t="s">
        <v>51</v>
      </c>
      <c r="C39" s="4">
        <v>200</v>
      </c>
      <c r="D39" s="4">
        <v>4.08</v>
      </c>
      <c r="E39" s="4">
        <v>6.4</v>
      </c>
      <c r="F39" s="4">
        <v>27.26</v>
      </c>
      <c r="G39" s="43">
        <v>183</v>
      </c>
      <c r="H39" s="4">
        <v>49.3</v>
      </c>
      <c r="I39" s="4">
        <v>37</v>
      </c>
      <c r="J39" s="4">
        <v>115.46</v>
      </c>
      <c r="K39" s="4">
        <v>1.34</v>
      </c>
      <c r="L39" s="4">
        <v>0.18</v>
      </c>
      <c r="M39" s="4">
        <v>24.22</v>
      </c>
      <c r="N39" s="4">
        <v>34</v>
      </c>
    </row>
    <row r="40" spans="1:14" x14ac:dyDescent="0.3">
      <c r="A40" s="33" t="s">
        <v>90</v>
      </c>
      <c r="B40" s="31" t="s">
        <v>89</v>
      </c>
      <c r="C40" s="4">
        <v>200</v>
      </c>
      <c r="D40" s="4">
        <v>0.26</v>
      </c>
      <c r="E40" s="4">
        <v>0.05</v>
      </c>
      <c r="F40" s="4">
        <v>15</v>
      </c>
      <c r="G40" s="43">
        <v>59</v>
      </c>
      <c r="H40" s="4">
        <v>8.0500000000000007</v>
      </c>
      <c r="I40" s="4">
        <v>9.7799999999999994</v>
      </c>
      <c r="J40" s="4">
        <v>0.9</v>
      </c>
      <c r="K40" s="4">
        <v>0.4</v>
      </c>
      <c r="L40" s="4">
        <v>0</v>
      </c>
      <c r="M40" s="4">
        <v>2.9</v>
      </c>
      <c r="N40" s="4">
        <v>0</v>
      </c>
    </row>
    <row r="41" spans="1:14" x14ac:dyDescent="0.3">
      <c r="A41" s="10"/>
      <c r="B41" s="1" t="s">
        <v>21</v>
      </c>
      <c r="C41" s="4">
        <v>50</v>
      </c>
      <c r="D41" s="4">
        <v>0.45</v>
      </c>
      <c r="E41" s="4">
        <v>0.45</v>
      </c>
      <c r="F41" s="4">
        <v>24.9</v>
      </c>
      <c r="G41" s="43">
        <v>113.22</v>
      </c>
      <c r="H41" s="4">
        <v>50</v>
      </c>
      <c r="I41" s="4">
        <v>0.1</v>
      </c>
      <c r="J41" s="4">
        <v>50.05</v>
      </c>
      <c r="K41" s="4">
        <v>0.02</v>
      </c>
      <c r="L41" s="4">
        <v>0.08</v>
      </c>
      <c r="M41" s="4">
        <v>0</v>
      </c>
      <c r="N41" s="4">
        <v>0</v>
      </c>
    </row>
    <row r="42" spans="1:14" ht="15" customHeight="1" x14ac:dyDescent="0.3">
      <c r="A42" s="12" t="s">
        <v>22</v>
      </c>
      <c r="B42" s="1" t="s">
        <v>23</v>
      </c>
      <c r="C42" s="4">
        <v>10</v>
      </c>
      <c r="D42" s="4">
        <v>0</v>
      </c>
      <c r="E42" s="4">
        <v>8.1999999999999993</v>
      </c>
      <c r="F42" s="4">
        <v>0.1</v>
      </c>
      <c r="G42" s="43">
        <v>75</v>
      </c>
      <c r="H42" s="4">
        <v>1</v>
      </c>
      <c r="I42" s="4">
        <v>0</v>
      </c>
      <c r="J42" s="4">
        <v>2</v>
      </c>
      <c r="K42" s="4">
        <v>0</v>
      </c>
      <c r="L42" s="4">
        <v>0</v>
      </c>
      <c r="M42" s="4">
        <v>0</v>
      </c>
      <c r="N42" s="4">
        <v>59</v>
      </c>
    </row>
    <row r="43" spans="1:14" x14ac:dyDescent="0.3">
      <c r="A43" s="12" t="s">
        <v>52</v>
      </c>
      <c r="B43" s="1" t="s">
        <v>53</v>
      </c>
      <c r="C43" s="4">
        <v>10</v>
      </c>
      <c r="D43" s="4">
        <v>2.3199999999999998</v>
      </c>
      <c r="E43" s="4">
        <v>2.95</v>
      </c>
      <c r="F43" s="4">
        <v>0</v>
      </c>
      <c r="G43" s="43">
        <v>36.4</v>
      </c>
      <c r="H43" s="4">
        <v>88</v>
      </c>
      <c r="I43" s="4">
        <v>3.5</v>
      </c>
      <c r="J43" s="4">
        <v>50</v>
      </c>
      <c r="K43" s="4">
        <v>0.1</v>
      </c>
      <c r="L43" s="4">
        <v>0</v>
      </c>
      <c r="M43" s="4">
        <v>7.0000000000000007E-2</v>
      </c>
      <c r="N43" s="4">
        <v>26</v>
      </c>
    </row>
    <row r="44" spans="1:14" s="15" customFormat="1" x14ac:dyDescent="0.3">
      <c r="A44" s="19"/>
      <c r="B44" s="14" t="s">
        <v>24</v>
      </c>
      <c r="C44" s="14"/>
      <c r="D44" s="5">
        <f>SUM(D37:D43)</f>
        <v>21.48</v>
      </c>
      <c r="E44" s="5">
        <f t="shared" ref="E44:N44" si="5">SUM(E37:E43)</f>
        <v>21.62</v>
      </c>
      <c r="F44" s="5">
        <f t="shared" si="5"/>
        <v>72.919999999999987</v>
      </c>
      <c r="G44" s="43">
        <f t="shared" si="5"/>
        <v>579.05999999999995</v>
      </c>
      <c r="H44" s="5">
        <f t="shared" si="5"/>
        <v>230.17000000000002</v>
      </c>
      <c r="I44" s="5">
        <f t="shared" si="5"/>
        <v>68.47999999999999</v>
      </c>
      <c r="J44" s="5">
        <f t="shared" si="5"/>
        <v>355.47999999999996</v>
      </c>
      <c r="K44" s="5">
        <f t="shared" si="5"/>
        <v>2.58</v>
      </c>
      <c r="L44" s="5">
        <f t="shared" si="5"/>
        <v>0.33</v>
      </c>
      <c r="M44" s="5">
        <f t="shared" si="5"/>
        <v>47.11</v>
      </c>
      <c r="N44" s="5">
        <f t="shared" si="5"/>
        <v>125</v>
      </c>
    </row>
    <row r="45" spans="1:14" s="27" customFormat="1" x14ac:dyDescent="0.3">
      <c r="A45" s="24"/>
      <c r="B45" s="25"/>
      <c r="C45" s="25"/>
      <c r="D45" s="26"/>
      <c r="E45" s="26"/>
      <c r="F45" s="26"/>
      <c r="G45" s="44"/>
      <c r="H45" s="26"/>
      <c r="I45" s="26"/>
      <c r="J45" s="26"/>
      <c r="K45" s="26"/>
      <c r="L45" s="26"/>
      <c r="M45" s="26"/>
      <c r="N45" s="26"/>
    </row>
    <row r="46" spans="1:14" s="27" customFormat="1" x14ac:dyDescent="0.3">
      <c r="A46" s="24"/>
      <c r="B46" s="25"/>
      <c r="C46" s="25"/>
      <c r="D46" s="26"/>
      <c r="E46" s="26"/>
      <c r="F46" s="26"/>
      <c r="G46" s="44"/>
      <c r="H46" s="26"/>
      <c r="I46" s="26"/>
      <c r="J46" s="26"/>
      <c r="K46" s="26"/>
      <c r="L46" s="26"/>
      <c r="M46" s="26"/>
      <c r="N46" s="26"/>
    </row>
    <row r="47" spans="1:14" s="27" customFormat="1" x14ac:dyDescent="0.3">
      <c r="A47" s="24"/>
      <c r="B47" s="25"/>
      <c r="C47" s="25"/>
      <c r="D47" s="26"/>
      <c r="E47" s="26"/>
      <c r="F47" s="26"/>
      <c r="G47" s="44"/>
      <c r="H47" s="26"/>
      <c r="I47" s="26"/>
      <c r="J47" s="26"/>
      <c r="K47" s="26"/>
      <c r="L47" s="26"/>
      <c r="M47" s="26"/>
      <c r="N47" s="26"/>
    </row>
    <row r="48" spans="1:14" s="27" customFormat="1" x14ac:dyDescent="0.3">
      <c r="A48" s="24"/>
      <c r="B48" s="25"/>
      <c r="C48" s="25"/>
      <c r="D48" s="26"/>
      <c r="E48" s="26"/>
      <c r="F48" s="26"/>
      <c r="G48" s="44"/>
      <c r="H48" s="26"/>
      <c r="I48" s="26"/>
      <c r="J48" s="26"/>
      <c r="K48" s="26"/>
      <c r="L48" s="26"/>
      <c r="M48" s="26"/>
      <c r="N48" s="26"/>
    </row>
    <row r="49" spans="1:14" s="27" customFormat="1" x14ac:dyDescent="0.3">
      <c r="A49" s="24"/>
      <c r="B49" s="25"/>
      <c r="C49" s="25"/>
      <c r="D49" s="26"/>
      <c r="E49" s="26"/>
      <c r="F49" s="26"/>
      <c r="G49" s="44"/>
      <c r="H49" s="26"/>
      <c r="I49" s="26"/>
      <c r="J49" s="26"/>
      <c r="K49" s="26"/>
      <c r="L49" s="26"/>
      <c r="M49" s="26"/>
      <c r="N49" s="26"/>
    </row>
    <row r="50" spans="1:14" x14ac:dyDescent="0.3">
      <c r="A50" s="48" t="s">
        <v>54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4" x14ac:dyDescent="0.3">
      <c r="A51" s="12" t="s">
        <v>55</v>
      </c>
      <c r="B51" s="1" t="s">
        <v>56</v>
      </c>
      <c r="C51" s="4" t="s">
        <v>85</v>
      </c>
      <c r="D51" s="4">
        <v>8.8699999999999992</v>
      </c>
      <c r="E51" s="4">
        <v>9.83</v>
      </c>
      <c r="F51" s="4">
        <v>11.71</v>
      </c>
      <c r="G51" s="43">
        <v>171</v>
      </c>
      <c r="H51" s="4">
        <v>43.9</v>
      </c>
      <c r="I51" s="4">
        <v>21.6</v>
      </c>
      <c r="J51" s="4">
        <v>106.7</v>
      </c>
      <c r="K51" s="4">
        <v>0.96</v>
      </c>
      <c r="L51" s="4">
        <v>0.06</v>
      </c>
      <c r="M51" s="4">
        <v>0.85</v>
      </c>
      <c r="N51" s="4">
        <v>39</v>
      </c>
    </row>
    <row r="52" spans="1:14" x14ac:dyDescent="0.3">
      <c r="A52" s="12" t="s">
        <v>57</v>
      </c>
      <c r="B52" s="1" t="s">
        <v>58</v>
      </c>
      <c r="C52" s="4">
        <v>150</v>
      </c>
      <c r="D52" s="4">
        <v>2.29</v>
      </c>
      <c r="E52" s="4">
        <v>11</v>
      </c>
      <c r="F52" s="4">
        <v>14.44</v>
      </c>
      <c r="G52" s="43">
        <v>166</v>
      </c>
      <c r="H52" s="4">
        <v>23.9</v>
      </c>
      <c r="I52" s="4">
        <v>27.8</v>
      </c>
      <c r="J52" s="4">
        <v>61.8</v>
      </c>
      <c r="K52" s="4">
        <v>0.98</v>
      </c>
      <c r="L52" s="4">
        <v>7.0000000000000007E-2</v>
      </c>
      <c r="M52" s="4">
        <v>8.67</v>
      </c>
      <c r="N52" s="4">
        <v>31</v>
      </c>
    </row>
    <row r="53" spans="1:14" x14ac:dyDescent="0.3">
      <c r="A53" s="10"/>
      <c r="B53" s="1" t="s">
        <v>37</v>
      </c>
      <c r="C53" s="4">
        <v>100</v>
      </c>
      <c r="D53" s="4">
        <v>0.4</v>
      </c>
      <c r="E53" s="4">
        <v>0.4</v>
      </c>
      <c r="F53" s="4">
        <v>9.8000000000000007</v>
      </c>
      <c r="G53" s="43">
        <v>47</v>
      </c>
      <c r="H53" s="4">
        <v>10</v>
      </c>
      <c r="I53" s="4">
        <v>0</v>
      </c>
      <c r="J53" s="4">
        <v>75.8</v>
      </c>
      <c r="K53" s="4">
        <v>1.2</v>
      </c>
      <c r="L53" s="4">
        <v>0.03</v>
      </c>
      <c r="M53" s="4">
        <v>8</v>
      </c>
      <c r="N53" s="4">
        <v>0</v>
      </c>
    </row>
    <row r="54" spans="1:14" x14ac:dyDescent="0.3">
      <c r="A54" s="12" t="s">
        <v>59</v>
      </c>
      <c r="B54" s="1" t="s">
        <v>60</v>
      </c>
      <c r="C54" s="4">
        <v>200</v>
      </c>
      <c r="D54" s="4">
        <v>3.52</v>
      </c>
      <c r="E54" s="4">
        <v>3.72</v>
      </c>
      <c r="F54" s="4">
        <v>25.49</v>
      </c>
      <c r="G54" s="43">
        <v>145.19999999999999</v>
      </c>
      <c r="H54" s="4">
        <v>122</v>
      </c>
      <c r="I54" s="4">
        <v>14</v>
      </c>
      <c r="J54" s="4">
        <v>90</v>
      </c>
      <c r="K54" s="4">
        <v>0.56000000000000005</v>
      </c>
      <c r="L54" s="4">
        <v>0.04</v>
      </c>
      <c r="M54" s="4">
        <v>1.3</v>
      </c>
      <c r="N54" s="4">
        <v>0.01</v>
      </c>
    </row>
    <row r="55" spans="1:14" x14ac:dyDescent="0.3">
      <c r="A55" s="10"/>
      <c r="B55" s="1" t="s">
        <v>21</v>
      </c>
      <c r="C55" s="4">
        <v>50</v>
      </c>
      <c r="D55" s="4">
        <v>0.45</v>
      </c>
      <c r="E55" s="4">
        <v>0.45</v>
      </c>
      <c r="F55" s="4">
        <v>24.9</v>
      </c>
      <c r="G55" s="43">
        <v>113.22</v>
      </c>
      <c r="H55" s="4">
        <v>50</v>
      </c>
      <c r="I55" s="4">
        <v>0.1</v>
      </c>
      <c r="J55" s="4">
        <v>50.05</v>
      </c>
      <c r="K55" s="4">
        <v>0.02</v>
      </c>
      <c r="L55" s="4">
        <v>0.08</v>
      </c>
      <c r="M55" s="4">
        <v>0</v>
      </c>
      <c r="N55" s="4">
        <v>0</v>
      </c>
    </row>
    <row r="56" spans="1:14" s="15" customFormat="1" x14ac:dyDescent="0.3">
      <c r="A56" s="13"/>
      <c r="B56" s="14" t="s">
        <v>24</v>
      </c>
      <c r="C56" s="14"/>
      <c r="D56" s="5">
        <f>SUM(D51:D55)</f>
        <v>15.53</v>
      </c>
      <c r="E56" s="5">
        <f t="shared" ref="E56:N56" si="6">SUM(E51:E55)</f>
        <v>25.399999999999995</v>
      </c>
      <c r="F56" s="5">
        <f t="shared" si="6"/>
        <v>86.34</v>
      </c>
      <c r="G56" s="43">
        <f t="shared" si="6"/>
        <v>642.42000000000007</v>
      </c>
      <c r="H56" s="5">
        <f t="shared" si="6"/>
        <v>249.8</v>
      </c>
      <c r="I56" s="5">
        <f t="shared" si="6"/>
        <v>63.500000000000007</v>
      </c>
      <c r="J56" s="5">
        <f t="shared" si="6"/>
        <v>384.35</v>
      </c>
      <c r="K56" s="5">
        <f t="shared" si="6"/>
        <v>3.7199999999999998</v>
      </c>
      <c r="L56" s="5">
        <f t="shared" si="6"/>
        <v>0.28000000000000003</v>
      </c>
      <c r="M56" s="5">
        <f t="shared" si="6"/>
        <v>18.82</v>
      </c>
      <c r="N56" s="5">
        <f t="shared" si="6"/>
        <v>70.010000000000005</v>
      </c>
    </row>
    <row r="57" spans="1:14" x14ac:dyDescent="0.3">
      <c r="A57" s="52" t="s">
        <v>61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22.5" customHeight="1" x14ac:dyDescent="0.3">
      <c r="A58" s="12" t="s">
        <v>62</v>
      </c>
      <c r="B58" s="1" t="s">
        <v>63</v>
      </c>
      <c r="C58" s="4" t="s">
        <v>64</v>
      </c>
      <c r="D58" s="4">
        <v>27.84</v>
      </c>
      <c r="E58" s="4">
        <v>18</v>
      </c>
      <c r="F58" s="4">
        <v>32.4</v>
      </c>
      <c r="G58" s="43">
        <v>279.60000000000002</v>
      </c>
      <c r="H58" s="4">
        <v>226.4</v>
      </c>
      <c r="I58" s="4">
        <v>48.92</v>
      </c>
      <c r="J58" s="4">
        <v>344.91</v>
      </c>
      <c r="K58" s="4">
        <v>0.84</v>
      </c>
      <c r="L58" s="4">
        <v>0.09</v>
      </c>
      <c r="M58" s="4">
        <v>0.74</v>
      </c>
      <c r="N58" s="4">
        <v>0.33</v>
      </c>
    </row>
    <row r="59" spans="1:14" x14ac:dyDescent="0.3">
      <c r="A59" s="12" t="s">
        <v>19</v>
      </c>
      <c r="B59" s="1" t="s">
        <v>20</v>
      </c>
      <c r="C59" s="4">
        <v>200</v>
      </c>
      <c r="D59" s="4">
        <v>0.2</v>
      </c>
      <c r="E59" s="4">
        <v>0</v>
      </c>
      <c r="F59" s="4">
        <v>14</v>
      </c>
      <c r="G59" s="43">
        <v>28</v>
      </c>
      <c r="H59" s="4">
        <v>6</v>
      </c>
      <c r="I59" s="4">
        <v>0</v>
      </c>
      <c r="J59" s="4">
        <v>0</v>
      </c>
      <c r="K59" s="4">
        <v>0.4</v>
      </c>
      <c r="L59" s="4">
        <v>0</v>
      </c>
      <c r="M59" s="4">
        <v>0</v>
      </c>
      <c r="N59" s="4">
        <v>0</v>
      </c>
    </row>
    <row r="60" spans="1:14" x14ac:dyDescent="0.3">
      <c r="A60" s="10"/>
      <c r="B60" s="1" t="s">
        <v>37</v>
      </c>
      <c r="C60" s="4">
        <v>100</v>
      </c>
      <c r="D60" s="4">
        <v>0.4</v>
      </c>
      <c r="E60" s="4">
        <v>0.4</v>
      </c>
      <c r="F60" s="4">
        <v>9.8000000000000007</v>
      </c>
      <c r="G60" s="43">
        <v>50</v>
      </c>
      <c r="H60" s="4">
        <v>10</v>
      </c>
      <c r="I60" s="4">
        <v>0</v>
      </c>
      <c r="J60" s="4">
        <v>75.8</v>
      </c>
      <c r="K60" s="4">
        <v>1.2</v>
      </c>
      <c r="L60" s="4">
        <v>0.03</v>
      </c>
      <c r="M60" s="4">
        <v>8</v>
      </c>
      <c r="N60" s="4">
        <v>0</v>
      </c>
    </row>
    <row r="61" spans="1:14" x14ac:dyDescent="0.3">
      <c r="A61" s="10"/>
      <c r="B61" s="1" t="s">
        <v>21</v>
      </c>
      <c r="C61" s="4">
        <v>50</v>
      </c>
      <c r="D61" s="4">
        <v>0.45</v>
      </c>
      <c r="E61" s="4">
        <v>0.45</v>
      </c>
      <c r="F61" s="4">
        <v>24.9</v>
      </c>
      <c r="G61" s="43">
        <v>113.22</v>
      </c>
      <c r="H61" s="4">
        <v>50</v>
      </c>
      <c r="I61" s="4">
        <v>0.1</v>
      </c>
      <c r="J61" s="4">
        <v>50.05</v>
      </c>
      <c r="K61" s="4">
        <v>0.02</v>
      </c>
      <c r="L61" s="4">
        <v>0.08</v>
      </c>
      <c r="M61" s="4">
        <v>0</v>
      </c>
      <c r="N61" s="4">
        <v>0</v>
      </c>
    </row>
    <row r="62" spans="1:14" s="15" customFormat="1" x14ac:dyDescent="0.3">
      <c r="A62" s="13"/>
      <c r="B62" s="14" t="s">
        <v>24</v>
      </c>
      <c r="C62" s="14"/>
      <c r="D62" s="5">
        <f>SUM(D58:D61)</f>
        <v>28.889999999999997</v>
      </c>
      <c r="E62" s="5">
        <f t="shared" ref="E62:N62" si="7">SUM(E58:E61)</f>
        <v>18.849999999999998</v>
      </c>
      <c r="F62" s="5">
        <f t="shared" si="7"/>
        <v>81.099999999999994</v>
      </c>
      <c r="G62" s="43">
        <f t="shared" si="7"/>
        <v>470.82000000000005</v>
      </c>
      <c r="H62" s="5">
        <f t="shared" si="7"/>
        <v>292.39999999999998</v>
      </c>
      <c r="I62" s="5">
        <f t="shared" si="7"/>
        <v>49.02</v>
      </c>
      <c r="J62" s="5">
        <f t="shared" si="7"/>
        <v>470.76000000000005</v>
      </c>
      <c r="K62" s="5">
        <f t="shared" si="7"/>
        <v>2.46</v>
      </c>
      <c r="L62" s="5">
        <f t="shared" si="7"/>
        <v>0.2</v>
      </c>
      <c r="M62" s="5">
        <f t="shared" si="7"/>
        <v>8.74</v>
      </c>
      <c r="N62" s="5">
        <f t="shared" si="7"/>
        <v>0.33</v>
      </c>
    </row>
    <row r="63" spans="1:14" x14ac:dyDescent="0.3">
      <c r="A63" s="52" t="s">
        <v>75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1:14" ht="23.25" customHeight="1" x14ac:dyDescent="0.3">
      <c r="A64" s="12" t="s">
        <v>66</v>
      </c>
      <c r="B64" s="18" t="s">
        <v>67</v>
      </c>
      <c r="C64" s="3" t="s">
        <v>68</v>
      </c>
      <c r="D64" s="3">
        <v>17.43</v>
      </c>
      <c r="E64" s="3">
        <v>11.64</v>
      </c>
      <c r="F64" s="3">
        <v>7.1</v>
      </c>
      <c r="G64" s="42">
        <v>162.31</v>
      </c>
      <c r="H64" s="3">
        <v>20.399999999999999</v>
      </c>
      <c r="I64" s="3">
        <v>16.25</v>
      </c>
      <c r="J64" s="3">
        <v>241.17</v>
      </c>
      <c r="K64" s="3">
        <v>5.0999999999999996</v>
      </c>
      <c r="L64" s="3">
        <v>6.36</v>
      </c>
      <c r="M64" s="3">
        <v>25.61</v>
      </c>
      <c r="N64" s="3">
        <v>5.84</v>
      </c>
    </row>
    <row r="65" spans="1:14" x14ac:dyDescent="0.3">
      <c r="A65" s="12" t="s">
        <v>50</v>
      </c>
      <c r="B65" s="1" t="s">
        <v>51</v>
      </c>
      <c r="C65" s="4">
        <v>200</v>
      </c>
      <c r="D65" s="4">
        <v>4.08</v>
      </c>
      <c r="E65" s="4">
        <v>6.4</v>
      </c>
      <c r="F65" s="4">
        <v>27.26</v>
      </c>
      <c r="G65" s="43">
        <v>183</v>
      </c>
      <c r="H65" s="4">
        <v>49.3</v>
      </c>
      <c r="I65" s="4">
        <v>37</v>
      </c>
      <c r="J65" s="4">
        <v>115.46</v>
      </c>
      <c r="K65" s="4">
        <v>1.34</v>
      </c>
      <c r="L65" s="4">
        <v>0.18</v>
      </c>
      <c r="M65" s="4">
        <v>24.22</v>
      </c>
      <c r="N65" s="4">
        <v>34</v>
      </c>
    </row>
    <row r="66" spans="1:14" ht="32.25" customHeight="1" x14ac:dyDescent="0.3">
      <c r="A66" s="12" t="s">
        <v>69</v>
      </c>
      <c r="B66" s="20" t="s">
        <v>70</v>
      </c>
      <c r="C66" s="3">
        <v>60</v>
      </c>
      <c r="D66" s="3">
        <v>0.48</v>
      </c>
      <c r="E66" s="3">
        <v>0.06</v>
      </c>
      <c r="F66" s="3">
        <v>1.56</v>
      </c>
      <c r="G66" s="42">
        <v>8.4</v>
      </c>
      <c r="H66" s="3">
        <v>30.4</v>
      </c>
      <c r="I66" s="3">
        <v>0.35</v>
      </c>
      <c r="J66" s="3">
        <v>6.12</v>
      </c>
      <c r="K66" s="3">
        <v>0.01</v>
      </c>
      <c r="L66" s="3">
        <v>0.02</v>
      </c>
      <c r="M66" s="3">
        <v>5</v>
      </c>
      <c r="N66" s="3">
        <v>0</v>
      </c>
    </row>
    <row r="67" spans="1:14" x14ac:dyDescent="0.3">
      <c r="A67" s="33" t="s">
        <v>19</v>
      </c>
      <c r="B67" s="34" t="s">
        <v>20</v>
      </c>
      <c r="C67" s="32">
        <v>200</v>
      </c>
      <c r="D67" s="32">
        <v>0.2</v>
      </c>
      <c r="E67" s="32">
        <v>0</v>
      </c>
      <c r="F67" s="32">
        <v>14</v>
      </c>
      <c r="G67" s="43">
        <v>28</v>
      </c>
      <c r="H67" s="32">
        <v>6</v>
      </c>
      <c r="I67" s="32">
        <v>0</v>
      </c>
      <c r="J67" s="32">
        <v>0</v>
      </c>
      <c r="K67" s="32">
        <v>0.4</v>
      </c>
      <c r="L67" s="32">
        <v>0</v>
      </c>
      <c r="M67" s="32">
        <v>0</v>
      </c>
      <c r="N67" s="32">
        <v>0</v>
      </c>
    </row>
    <row r="68" spans="1:14" x14ac:dyDescent="0.3">
      <c r="A68" s="10"/>
      <c r="B68" s="1" t="s">
        <v>21</v>
      </c>
      <c r="C68" s="3">
        <v>50</v>
      </c>
      <c r="D68" s="3">
        <v>0.45</v>
      </c>
      <c r="E68" s="3">
        <v>0.45</v>
      </c>
      <c r="F68" s="3">
        <v>24.9</v>
      </c>
      <c r="G68" s="42">
        <v>113.22</v>
      </c>
      <c r="H68" s="3">
        <v>50</v>
      </c>
      <c r="I68" s="3">
        <v>0.1</v>
      </c>
      <c r="J68" s="3">
        <v>50.05</v>
      </c>
      <c r="K68" s="3">
        <v>0.02</v>
      </c>
      <c r="L68" s="3">
        <v>0.08</v>
      </c>
      <c r="M68" s="3">
        <v>0</v>
      </c>
      <c r="N68" s="3">
        <v>0</v>
      </c>
    </row>
    <row r="69" spans="1:14" ht="15" customHeight="1" x14ac:dyDescent="0.3">
      <c r="A69" s="33" t="s">
        <v>22</v>
      </c>
      <c r="B69" s="34" t="s">
        <v>23</v>
      </c>
      <c r="C69" s="32">
        <v>5</v>
      </c>
      <c r="D69" s="32">
        <v>0</v>
      </c>
      <c r="E69" s="32">
        <v>4.0999999999999996</v>
      </c>
      <c r="F69" s="32">
        <v>0.05</v>
      </c>
      <c r="G69" s="43">
        <v>37.5</v>
      </c>
      <c r="H69" s="32">
        <v>0.5</v>
      </c>
      <c r="I69" s="32">
        <v>0</v>
      </c>
      <c r="J69" s="32">
        <v>1</v>
      </c>
      <c r="K69" s="32">
        <v>0</v>
      </c>
      <c r="L69" s="32">
        <v>0</v>
      </c>
      <c r="M69" s="32">
        <v>0</v>
      </c>
      <c r="N69" s="32">
        <v>29.5</v>
      </c>
    </row>
    <row r="70" spans="1:14" x14ac:dyDescent="0.3">
      <c r="A70" s="12" t="s">
        <v>71</v>
      </c>
      <c r="B70" s="1" t="s">
        <v>53</v>
      </c>
      <c r="C70" s="3">
        <v>10</v>
      </c>
      <c r="D70" s="3">
        <v>2.3199999999999998</v>
      </c>
      <c r="E70" s="3">
        <v>2.95</v>
      </c>
      <c r="F70" s="3">
        <v>0</v>
      </c>
      <c r="G70" s="42">
        <v>36.4</v>
      </c>
      <c r="H70" s="3">
        <v>88</v>
      </c>
      <c r="I70" s="3">
        <v>3.5</v>
      </c>
      <c r="J70" s="3">
        <v>50</v>
      </c>
      <c r="K70" s="3">
        <v>0.1</v>
      </c>
      <c r="L70" s="3">
        <v>0</v>
      </c>
      <c r="M70" s="3">
        <v>7.0000000000000007E-2</v>
      </c>
      <c r="N70" s="3">
        <v>26</v>
      </c>
    </row>
    <row r="71" spans="1:14" s="15" customFormat="1" x14ac:dyDescent="0.3">
      <c r="A71" s="13"/>
      <c r="B71" s="14" t="s">
        <v>24</v>
      </c>
      <c r="C71" s="6"/>
      <c r="D71" s="6">
        <f>SUM(D64:D70)</f>
        <v>24.959999999999997</v>
      </c>
      <c r="E71" s="6">
        <f t="shared" ref="E71:N71" si="8">SUM(E64:E70)</f>
        <v>25.599999999999998</v>
      </c>
      <c r="F71" s="6">
        <f t="shared" si="8"/>
        <v>74.86999999999999</v>
      </c>
      <c r="G71" s="42">
        <f t="shared" si="8"/>
        <v>568.82999999999993</v>
      </c>
      <c r="H71" s="6">
        <f t="shared" si="8"/>
        <v>244.6</v>
      </c>
      <c r="I71" s="6">
        <f t="shared" si="8"/>
        <v>57.2</v>
      </c>
      <c r="J71" s="6">
        <f t="shared" si="8"/>
        <v>463.8</v>
      </c>
      <c r="K71" s="6">
        <f t="shared" si="8"/>
        <v>6.9699999999999989</v>
      </c>
      <c r="L71" s="6">
        <f t="shared" si="8"/>
        <v>6.64</v>
      </c>
      <c r="M71" s="6">
        <f t="shared" si="8"/>
        <v>54.9</v>
      </c>
      <c r="N71" s="6">
        <f t="shared" si="8"/>
        <v>95.34</v>
      </c>
    </row>
    <row r="72" spans="1:14" x14ac:dyDescent="0.3">
      <c r="A72" s="52" t="s">
        <v>65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</row>
    <row r="73" spans="1:14" ht="20.399999999999999" x14ac:dyDescent="0.3">
      <c r="A73" s="39" t="s">
        <v>93</v>
      </c>
      <c r="B73" s="40" t="s">
        <v>92</v>
      </c>
      <c r="C73" s="3">
        <v>180</v>
      </c>
      <c r="D73" s="3">
        <v>6.62</v>
      </c>
      <c r="E73" s="3">
        <v>5.42</v>
      </c>
      <c r="F73" s="3">
        <v>31.73</v>
      </c>
      <c r="G73" s="42">
        <v>202.14</v>
      </c>
      <c r="H73" s="3">
        <v>5.83</v>
      </c>
      <c r="I73" s="3">
        <v>25.34</v>
      </c>
      <c r="J73" s="3">
        <v>44.6</v>
      </c>
      <c r="K73" s="3">
        <v>1.33</v>
      </c>
      <c r="L73" s="3">
        <v>7.0000000000000007E-2</v>
      </c>
      <c r="M73" s="3">
        <v>0</v>
      </c>
      <c r="N73" s="3">
        <v>25.2</v>
      </c>
    </row>
    <row r="74" spans="1:14" x14ac:dyDescent="0.3">
      <c r="A74" s="10"/>
      <c r="B74" s="28" t="s">
        <v>88</v>
      </c>
      <c r="C74" s="3">
        <v>250</v>
      </c>
      <c r="D74" s="3">
        <v>1</v>
      </c>
      <c r="E74" s="3">
        <v>0</v>
      </c>
      <c r="F74" s="3">
        <v>23.46</v>
      </c>
      <c r="G74" s="42">
        <v>94.25</v>
      </c>
      <c r="H74" s="3">
        <v>30.02</v>
      </c>
      <c r="I74" s="3">
        <v>5.2</v>
      </c>
      <c r="J74" s="3">
        <v>60</v>
      </c>
      <c r="K74" s="3">
        <v>0.01</v>
      </c>
      <c r="L74" s="3">
        <v>0.03</v>
      </c>
      <c r="M74" s="3">
        <v>3.05</v>
      </c>
      <c r="N74" s="3">
        <v>0.01</v>
      </c>
    </row>
    <row r="75" spans="1:14" x14ac:dyDescent="0.3">
      <c r="A75" s="10"/>
      <c r="B75" s="1" t="s">
        <v>21</v>
      </c>
      <c r="C75" s="3">
        <v>50</v>
      </c>
      <c r="D75" s="3">
        <v>0.45</v>
      </c>
      <c r="E75" s="3">
        <v>0.45</v>
      </c>
      <c r="F75" s="3">
        <v>24.9</v>
      </c>
      <c r="G75" s="42">
        <v>113.22</v>
      </c>
      <c r="H75" s="3">
        <v>50</v>
      </c>
      <c r="I75" s="3">
        <v>0.1</v>
      </c>
      <c r="J75" s="3">
        <v>50.05</v>
      </c>
      <c r="K75" s="3">
        <v>0.02</v>
      </c>
      <c r="L75" s="3">
        <v>0.08</v>
      </c>
      <c r="M75" s="3">
        <v>0</v>
      </c>
      <c r="N75" s="3">
        <v>0</v>
      </c>
    </row>
    <row r="76" spans="1:14" x14ac:dyDescent="0.3">
      <c r="A76" s="10"/>
      <c r="B76" s="1" t="s">
        <v>37</v>
      </c>
      <c r="C76" s="3">
        <v>100</v>
      </c>
      <c r="D76" s="3">
        <v>0.4</v>
      </c>
      <c r="E76" s="3">
        <v>0.4</v>
      </c>
      <c r="F76" s="3">
        <v>9.8000000000000007</v>
      </c>
      <c r="G76" s="42">
        <v>47</v>
      </c>
      <c r="H76" s="3">
        <v>10</v>
      </c>
      <c r="I76" s="3">
        <v>0</v>
      </c>
      <c r="J76" s="3">
        <v>75.8</v>
      </c>
      <c r="K76" s="3">
        <v>1.2</v>
      </c>
      <c r="L76" s="3">
        <v>0.03</v>
      </c>
      <c r="M76" s="3">
        <v>8</v>
      </c>
      <c r="N76" s="3">
        <v>0</v>
      </c>
    </row>
    <row r="77" spans="1:14" x14ac:dyDescent="0.3">
      <c r="A77" s="12" t="s">
        <v>79</v>
      </c>
      <c r="B77" s="1" t="s">
        <v>42</v>
      </c>
      <c r="C77" s="3">
        <v>30</v>
      </c>
      <c r="D77" s="3">
        <v>1.93</v>
      </c>
      <c r="E77" s="3">
        <v>2.0499999999999998</v>
      </c>
      <c r="F77" s="3">
        <v>12.13</v>
      </c>
      <c r="G77" s="42">
        <v>69.19</v>
      </c>
      <c r="H77" s="3">
        <v>75</v>
      </c>
      <c r="I77" s="3">
        <v>0.01</v>
      </c>
      <c r="J77" s="3">
        <v>90</v>
      </c>
      <c r="K77" s="3">
        <v>0.01</v>
      </c>
      <c r="L77" s="3">
        <v>0.01</v>
      </c>
      <c r="M77" s="3">
        <v>0</v>
      </c>
      <c r="N77" s="3">
        <v>0</v>
      </c>
    </row>
    <row r="78" spans="1:14" s="15" customFormat="1" x14ac:dyDescent="0.3">
      <c r="A78" s="13"/>
      <c r="B78" s="14" t="s">
        <v>24</v>
      </c>
      <c r="C78" s="6"/>
      <c r="D78" s="6">
        <f>SUM(D73:D77)</f>
        <v>10.4</v>
      </c>
      <c r="E78" s="6">
        <f t="shared" ref="E78:N78" si="9">SUM(E73:E77)</f>
        <v>8.32</v>
      </c>
      <c r="F78" s="6">
        <f t="shared" si="9"/>
        <v>102.02</v>
      </c>
      <c r="G78" s="42">
        <f t="shared" si="9"/>
        <v>525.79999999999995</v>
      </c>
      <c r="H78" s="6">
        <f t="shared" si="9"/>
        <v>170.85</v>
      </c>
      <c r="I78" s="6">
        <f t="shared" si="9"/>
        <v>30.650000000000002</v>
      </c>
      <c r="J78" s="6">
        <f t="shared" si="9"/>
        <v>320.45</v>
      </c>
      <c r="K78" s="6">
        <f t="shared" si="9"/>
        <v>2.57</v>
      </c>
      <c r="L78" s="6">
        <f t="shared" si="9"/>
        <v>0.22</v>
      </c>
      <c r="M78" s="6">
        <f t="shared" si="9"/>
        <v>11.05</v>
      </c>
      <c r="N78" s="6">
        <f t="shared" si="9"/>
        <v>25.21</v>
      </c>
    </row>
    <row r="79" spans="1:14" x14ac:dyDescent="0.3">
      <c r="A79" s="52" t="s">
        <v>72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</row>
    <row r="80" spans="1:14" ht="27.75" customHeight="1" x14ac:dyDescent="0.3">
      <c r="A80" s="12" t="s">
        <v>47</v>
      </c>
      <c r="B80" s="29" t="s">
        <v>78</v>
      </c>
      <c r="C80" s="3">
        <v>60</v>
      </c>
      <c r="D80" s="3">
        <v>0.85</v>
      </c>
      <c r="E80" s="3">
        <v>3.05</v>
      </c>
      <c r="F80" s="3">
        <v>5.41</v>
      </c>
      <c r="G80" s="42">
        <v>52.44</v>
      </c>
      <c r="H80" s="3">
        <v>22.42</v>
      </c>
      <c r="I80" s="3">
        <v>9.1</v>
      </c>
      <c r="J80" s="3">
        <v>16.57</v>
      </c>
      <c r="K80" s="3">
        <v>0.31</v>
      </c>
      <c r="L80" s="3">
        <v>0.02</v>
      </c>
      <c r="M80" s="3">
        <v>15.47</v>
      </c>
      <c r="N80" s="3">
        <v>0</v>
      </c>
    </row>
    <row r="81" spans="1:14" x14ac:dyDescent="0.3">
      <c r="A81" s="12" t="s">
        <v>80</v>
      </c>
      <c r="B81" s="1" t="s">
        <v>81</v>
      </c>
      <c r="C81" s="3">
        <v>100</v>
      </c>
      <c r="D81" s="3">
        <v>13.3</v>
      </c>
      <c r="E81" s="3">
        <v>4.7</v>
      </c>
      <c r="F81" s="3">
        <v>9.59</v>
      </c>
      <c r="G81" s="42">
        <v>133.75</v>
      </c>
      <c r="H81" s="3">
        <v>53.38</v>
      </c>
      <c r="I81" s="3">
        <v>30</v>
      </c>
      <c r="J81" s="3">
        <v>183.5</v>
      </c>
      <c r="K81" s="3">
        <v>0.74</v>
      </c>
      <c r="L81" s="3">
        <v>0.09</v>
      </c>
      <c r="M81" s="3">
        <v>0.43</v>
      </c>
      <c r="N81" s="3">
        <v>26.25</v>
      </c>
    </row>
    <row r="82" spans="1:14" x14ac:dyDescent="0.3">
      <c r="A82" s="12" t="s">
        <v>50</v>
      </c>
      <c r="B82" s="1" t="s">
        <v>51</v>
      </c>
      <c r="C82" s="4">
        <v>200</v>
      </c>
      <c r="D82" s="4">
        <v>4.08</v>
      </c>
      <c r="E82" s="4">
        <v>6.4</v>
      </c>
      <c r="F82" s="4">
        <v>27.26</v>
      </c>
      <c r="G82" s="43">
        <v>183</v>
      </c>
      <c r="H82" s="4">
        <v>49.3</v>
      </c>
      <c r="I82" s="4">
        <v>37</v>
      </c>
      <c r="J82" s="4">
        <v>115.46</v>
      </c>
      <c r="K82" s="4">
        <v>1.34</v>
      </c>
      <c r="L82" s="4">
        <v>0.18</v>
      </c>
      <c r="M82" s="4">
        <v>24.22</v>
      </c>
      <c r="N82" s="4">
        <v>34</v>
      </c>
    </row>
    <row r="83" spans="1:14" x14ac:dyDescent="0.3">
      <c r="A83" s="12" t="s">
        <v>73</v>
      </c>
      <c r="B83" s="1" t="s">
        <v>82</v>
      </c>
      <c r="C83" s="3">
        <v>200</v>
      </c>
      <c r="D83" s="3">
        <v>1.4</v>
      </c>
      <c r="E83" s="3">
        <v>2</v>
      </c>
      <c r="F83" s="3">
        <v>22.4</v>
      </c>
      <c r="G83" s="42">
        <v>116</v>
      </c>
      <c r="H83" s="3">
        <v>34</v>
      </c>
      <c r="I83" s="3">
        <v>7</v>
      </c>
      <c r="J83" s="3">
        <v>45</v>
      </c>
      <c r="K83" s="3">
        <v>0</v>
      </c>
      <c r="L83" s="3">
        <v>0.02</v>
      </c>
      <c r="M83" s="3">
        <v>0</v>
      </c>
      <c r="N83" s="3">
        <v>0.01</v>
      </c>
    </row>
    <row r="84" spans="1:14" x14ac:dyDescent="0.3">
      <c r="A84" s="10"/>
      <c r="B84" s="1" t="s">
        <v>21</v>
      </c>
      <c r="C84" s="3">
        <v>50</v>
      </c>
      <c r="D84" s="3">
        <v>0.45</v>
      </c>
      <c r="E84" s="3">
        <v>0.45</v>
      </c>
      <c r="F84" s="3">
        <v>24.9</v>
      </c>
      <c r="G84" s="42">
        <v>113.22</v>
      </c>
      <c r="H84" s="3">
        <v>50</v>
      </c>
      <c r="I84" s="3">
        <v>0.1</v>
      </c>
      <c r="J84" s="3">
        <v>50.05</v>
      </c>
      <c r="K84" s="3">
        <v>0.02</v>
      </c>
      <c r="L84" s="3">
        <v>0.08</v>
      </c>
      <c r="M84" s="3">
        <v>0</v>
      </c>
      <c r="N84" s="3">
        <v>0</v>
      </c>
    </row>
    <row r="85" spans="1:14" ht="15" customHeight="1" x14ac:dyDescent="0.3">
      <c r="A85" s="33" t="s">
        <v>22</v>
      </c>
      <c r="B85" s="34" t="s">
        <v>23</v>
      </c>
      <c r="C85" s="32">
        <v>10</v>
      </c>
      <c r="D85" s="32">
        <v>0</v>
      </c>
      <c r="E85" s="32">
        <v>8.1999999999999993</v>
      </c>
      <c r="F85" s="32">
        <v>0.1</v>
      </c>
      <c r="G85" s="43">
        <v>75</v>
      </c>
      <c r="H85" s="32">
        <v>1</v>
      </c>
      <c r="I85" s="32">
        <v>0</v>
      </c>
      <c r="J85" s="32">
        <v>2</v>
      </c>
      <c r="K85" s="32">
        <v>0</v>
      </c>
      <c r="L85" s="32">
        <v>0</v>
      </c>
      <c r="M85" s="32">
        <v>0</v>
      </c>
      <c r="N85" s="32">
        <v>59</v>
      </c>
    </row>
    <row r="86" spans="1:14" x14ac:dyDescent="0.3">
      <c r="A86" s="12" t="s">
        <v>74</v>
      </c>
      <c r="B86" s="1" t="s">
        <v>53</v>
      </c>
      <c r="C86" s="3">
        <v>10</v>
      </c>
      <c r="D86" s="3">
        <v>2.3199999999999998</v>
      </c>
      <c r="E86" s="3">
        <v>2.95</v>
      </c>
      <c r="F86" s="3">
        <v>0</v>
      </c>
      <c r="G86" s="42">
        <v>36.4</v>
      </c>
      <c r="H86" s="3">
        <v>88</v>
      </c>
      <c r="I86" s="3">
        <v>3.5</v>
      </c>
      <c r="J86" s="3">
        <v>50</v>
      </c>
      <c r="K86" s="3">
        <v>0.1</v>
      </c>
      <c r="L86" s="3">
        <v>0</v>
      </c>
      <c r="M86" s="3">
        <v>7.0000000000000007E-2</v>
      </c>
      <c r="N86" s="3">
        <v>26</v>
      </c>
    </row>
    <row r="87" spans="1:14" x14ac:dyDescent="0.3">
      <c r="A87" s="13"/>
      <c r="B87" s="14" t="s">
        <v>24</v>
      </c>
      <c r="C87" s="6"/>
      <c r="D87" s="6">
        <f>SUM(D80:D86)</f>
        <v>22.4</v>
      </c>
      <c r="E87" s="6">
        <f t="shared" ref="E87:N87" si="10">SUM(E80:E86)</f>
        <v>27.749999999999996</v>
      </c>
      <c r="F87" s="6">
        <f t="shared" si="10"/>
        <v>89.66</v>
      </c>
      <c r="G87" s="42">
        <f t="shared" si="10"/>
        <v>709.81</v>
      </c>
      <c r="H87" s="6">
        <f t="shared" si="10"/>
        <v>298.10000000000002</v>
      </c>
      <c r="I87" s="6">
        <f t="shared" si="10"/>
        <v>86.699999999999989</v>
      </c>
      <c r="J87" s="6">
        <f t="shared" si="10"/>
        <v>462.58</v>
      </c>
      <c r="K87" s="6">
        <f t="shared" si="10"/>
        <v>2.5100000000000002</v>
      </c>
      <c r="L87" s="6">
        <f t="shared" si="10"/>
        <v>0.39</v>
      </c>
      <c r="M87" s="6">
        <f t="shared" si="10"/>
        <v>40.19</v>
      </c>
      <c r="N87" s="6">
        <f t="shared" si="10"/>
        <v>145.26</v>
      </c>
    </row>
    <row r="88" spans="1:14" hidden="1" x14ac:dyDescent="0.3">
      <c r="A88" s="21"/>
      <c r="B88" s="1" t="s">
        <v>83</v>
      </c>
      <c r="C88" s="22"/>
      <c r="D88" s="7" t="e">
        <f>#REF!+D22+D28+D35+D44+D56+D62+D71+D78+D87</f>
        <v>#REF!</v>
      </c>
      <c r="E88" s="7" t="e">
        <f>#REF!+E22+E28+E35+E44+E56+E62+E71+E78+E87</f>
        <v>#REF!</v>
      </c>
      <c r="F88" s="7" t="e">
        <f>#REF!+F22+F28+F35+F44+F56+F62+F71+F78+F87</f>
        <v>#REF!</v>
      </c>
      <c r="G88" s="45" t="e">
        <f>#REF!+G22+G28+G35+G44+G56+G62+G71+G78+G87</f>
        <v>#REF!</v>
      </c>
      <c r="H88" s="7" t="e">
        <f>#REF!+H22+H28+H35+H44+H56+H62+H71+H78+H87</f>
        <v>#REF!</v>
      </c>
      <c r="I88" s="7" t="e">
        <f>#REF!+I22+I28+I35+I44+I56+I62+I71+I78+I87</f>
        <v>#REF!</v>
      </c>
      <c r="J88" s="7" t="e">
        <f>#REF!+J22+J28+J35+J44+J56+J62+J71+J78+J87</f>
        <v>#REF!</v>
      </c>
      <c r="K88" s="7" t="e">
        <f>#REF!+K22+K28+K35+K44+K56+K62+K71+K78+K87</f>
        <v>#REF!</v>
      </c>
      <c r="L88" s="7" t="e">
        <f>#REF!+L22+L28+L35+L44+L56+L62+L71+L78+L87</f>
        <v>#REF!</v>
      </c>
      <c r="M88" s="7" t="e">
        <f>#REF!+M22+M28+M35+M44+M56+M62+M71+M78+M87</f>
        <v>#REF!</v>
      </c>
      <c r="N88" s="7" t="e">
        <f>#REF!+N22+N28+N35+N44+N56+N62+N71+N78+N87</f>
        <v>#REF!</v>
      </c>
    </row>
    <row r="89" spans="1:14" s="37" customFormat="1" hidden="1" x14ac:dyDescent="0.3">
      <c r="A89" s="35"/>
      <c r="B89" s="36"/>
      <c r="C89" s="36"/>
      <c r="D89" s="30" t="e">
        <f>D88/10</f>
        <v>#REF!</v>
      </c>
      <c r="E89" s="30" t="e">
        <f t="shared" ref="E89:N89" si="11">E88/10</f>
        <v>#REF!</v>
      </c>
      <c r="F89" s="30" t="e">
        <f t="shared" si="11"/>
        <v>#REF!</v>
      </c>
      <c r="G89" s="45" t="e">
        <f t="shared" si="11"/>
        <v>#REF!</v>
      </c>
      <c r="H89" s="30" t="e">
        <f t="shared" si="11"/>
        <v>#REF!</v>
      </c>
      <c r="I89" s="30" t="e">
        <f t="shared" si="11"/>
        <v>#REF!</v>
      </c>
      <c r="J89" s="30" t="e">
        <f t="shared" si="11"/>
        <v>#REF!</v>
      </c>
      <c r="K89" s="30" t="e">
        <f t="shared" si="11"/>
        <v>#REF!</v>
      </c>
      <c r="L89" s="30" t="e">
        <f t="shared" si="11"/>
        <v>#REF!</v>
      </c>
      <c r="M89" s="30" t="e">
        <f t="shared" si="11"/>
        <v>#REF!</v>
      </c>
      <c r="N89" s="30" t="e">
        <f t="shared" si="11"/>
        <v>#REF!</v>
      </c>
    </row>
  </sheetData>
  <mergeCells count="21">
    <mergeCell ref="A1:N1"/>
    <mergeCell ref="A2:N2"/>
    <mergeCell ref="A3:N3"/>
    <mergeCell ref="L6:N6"/>
    <mergeCell ref="A4:N4"/>
    <mergeCell ref="A5:N5"/>
    <mergeCell ref="A79:N79"/>
    <mergeCell ref="A72:N72"/>
    <mergeCell ref="A63:N63"/>
    <mergeCell ref="A57:N57"/>
    <mergeCell ref="A50:N50"/>
    <mergeCell ref="A36:N36"/>
    <mergeCell ref="A9:N9"/>
    <mergeCell ref="A6:A7"/>
    <mergeCell ref="B6:B7"/>
    <mergeCell ref="C6:C7"/>
    <mergeCell ref="D6:G6"/>
    <mergeCell ref="H6:K6"/>
    <mergeCell ref="A17:N17"/>
    <mergeCell ref="A23:N23"/>
    <mergeCell ref="A29:N29"/>
  </mergeCells>
  <pageMargins left="0.24" right="0.23" top="0.75" bottom="0.28000000000000003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2024-08-29T12:26:39Z</dcterms:modified>
</cp:coreProperties>
</file>